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/>
  <bookViews>
    <workbookView xWindow="0" yWindow="0" windowWidth="28800" windowHeight="12135"/>
  </bookViews>
  <sheets>
    <sheet name="Solceller_opgørelse" sheetId="1" r:id="rId1"/>
  </sheets>
  <definedNames>
    <definedName name="RoomList">#REF!</definedName>
    <definedName name="_xlnm.Print_Titles" localSheetId="0">Solceller_opgørelse!$11:$11</definedName>
  </definedNames>
  <calcPr calcId="152511"/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F13" i="1" l="1"/>
  <c r="F12" i="1"/>
  <c r="B13" i="1" l="1"/>
  <c r="B14" i="1" s="1"/>
  <c r="B15" i="1" s="1"/>
  <c r="B16" i="1" s="1"/>
  <c r="B17" i="1" s="1"/>
  <c r="B18" i="1" l="1"/>
  <c r="C17" i="1"/>
  <c r="C13" i="1"/>
  <c r="F14" i="1"/>
  <c r="F15" i="1"/>
  <c r="F16" i="1"/>
  <c r="F17" i="1"/>
  <c r="F18" i="1"/>
  <c r="F19" i="1"/>
  <c r="I5" i="1"/>
  <c r="D13" i="1" l="1"/>
  <c r="I13" i="1"/>
  <c r="J13" i="1" s="1"/>
  <c r="D17" i="1"/>
  <c r="I17" i="1"/>
  <c r="J17" i="1" s="1"/>
  <c r="B19" i="1"/>
  <c r="C18" i="1"/>
  <c r="C12" i="1"/>
  <c r="I12" i="1" s="1"/>
  <c r="J12" i="1" s="1"/>
  <c r="D18" i="1" l="1"/>
  <c r="I18" i="1"/>
  <c r="J18" i="1" s="1"/>
  <c r="B20" i="1"/>
  <c r="C19" i="1"/>
  <c r="D12" i="1"/>
  <c r="D19" i="1" l="1"/>
  <c r="I19" i="1"/>
  <c r="J19" i="1" s="1"/>
  <c r="B21" i="1"/>
  <c r="C20" i="1"/>
  <c r="C14" i="1"/>
  <c r="D20" i="1" l="1"/>
  <c r="I20" i="1"/>
  <c r="J20" i="1" s="1"/>
  <c r="D14" i="1"/>
  <c r="I14" i="1"/>
  <c r="J14" i="1" s="1"/>
  <c r="B22" i="1"/>
  <c r="C22" i="1" s="1"/>
  <c r="C21" i="1"/>
  <c r="C15" i="1"/>
  <c r="D15" i="1" l="1"/>
  <c r="I15" i="1"/>
  <c r="J15" i="1" s="1"/>
  <c r="D21" i="1"/>
  <c r="I21" i="1"/>
  <c r="J21" i="1" s="1"/>
  <c r="D22" i="1"/>
  <c r="I22" i="1"/>
  <c r="J22" i="1" s="1"/>
  <c r="C16" i="1"/>
  <c r="D16" i="1" l="1"/>
  <c r="I16" i="1"/>
  <c r="J16" i="1" s="1"/>
</calcChain>
</file>

<file path=xl/sharedStrings.xml><?xml version="1.0" encoding="utf-8"?>
<sst xmlns="http://schemas.openxmlformats.org/spreadsheetml/2006/main" count="32" uniqueCount="31">
  <si>
    <t>TELEFON:</t>
  </si>
  <si>
    <t>Element nr.</t>
  </si>
  <si>
    <t>NAVN:</t>
  </si>
  <si>
    <t>ADRESSE:</t>
  </si>
  <si>
    <t>Beregning af solceller til selvangivelsen</t>
  </si>
  <si>
    <t>DATO:</t>
  </si>
  <si>
    <t>Lånebeløb:</t>
  </si>
  <si>
    <t>Total afskrivning - berettiget beløb:</t>
  </si>
  <si>
    <t>Årlig afskrivning:</t>
  </si>
  <si>
    <t>Pris pr. kwh:</t>
  </si>
  <si>
    <t>Årlig afskrivning</t>
  </si>
  <si>
    <t>Afskrivnings saldo
overføres til næste år</t>
  </si>
  <si>
    <t>Produktion
kWh</t>
  </si>
  <si>
    <t>Renter
Investeringslån</t>
  </si>
  <si>
    <t>Resultat før
renter og afskrivning</t>
  </si>
  <si>
    <t>Udgifter
evt. rep. m.m.</t>
  </si>
  <si>
    <t>Årets skattepligtig
indkomst</t>
  </si>
  <si>
    <t>Selvangivelse 
[Rubrik 112]</t>
  </si>
  <si>
    <t>Selvangivelse 
[Rubrik 117]</t>
  </si>
  <si>
    <r>
      <rPr>
        <b/>
        <u/>
        <sz val="9"/>
        <color theme="1"/>
        <rFont val="Calibri"/>
        <family val="2"/>
        <scheme val="minor"/>
      </rPr>
      <t>Vejledning til indberetning af selvangivelse</t>
    </r>
    <r>
      <rPr>
        <sz val="9"/>
        <color theme="1"/>
        <rFont val="Calibri"/>
        <family val="2"/>
        <scheme val="minor"/>
      </rPr>
      <t xml:space="preserve">
Såfremt der ikke er åbnet for virksomhedsoplysninger, skal der åbnes for virksomhedsrubrikkerne. Det gøres ved at gå ned til overskriften "Virksomhed". Her står: Har du solcelleanlæg, som du vil afskrive på? Der vælges "Ja". Nederst på siden vælges "Fortsæt"</t>
    </r>
  </si>
  <si>
    <t>Rubrik [300] udfyldes med: Personnummer</t>
  </si>
  <si>
    <t>Rubrik [301] udfyldes med: Ja</t>
  </si>
  <si>
    <t>Rubrik [302] udfyldes med: Afkrydses ved nettoomsætning &lt;300k</t>
  </si>
  <si>
    <t>Rubrik [303] udfyldes med: Ja</t>
  </si>
  <si>
    <t>Rubrik [304] udfyldes med: Assistance</t>
  </si>
  <si>
    <t>Rubrik [305] udfyldes med: Uden forbehold</t>
  </si>
  <si>
    <t>Rubrik [306] udfyldes med: Intet</t>
  </si>
  <si>
    <t>[Indtastes som minus]</t>
  </si>
  <si>
    <t>Virksomhedsordning</t>
  </si>
  <si>
    <t>[Indtastes som plus]</t>
  </si>
  <si>
    <t>[Indtast låne beløb, inkl. oprettelse]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</si>
</sst>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.00"/>
    <numFmt numFmtId="166" formatCode="_)@"/>
    <numFmt numFmtId="167" formatCode="&quot;kr.&quot;\ #,##0.00"/>
    <numFmt numFmtId="168" formatCode="##\ ##\ ##\ ##"/>
    <numFmt numFmtId="170" formatCode="yyyy"/>
    <numFmt numFmtId="171" formatCode="_ \k\W\h\.\ * #,##0_ ;_ \k\W\h\.\ * \-#,##0_ ;_ \k\W\h\.\ * &quot;-&quot;??_ ;_ @_ "/>
    <numFmt numFmtId="172" formatCode="_ &quot;kr.&quot;\ * #,##0_ ;_ &quot;kr.&quot;\ * \-#,##0_ ;_ &quot;kr.&quot;\ * &quot;-&quot;??_ ;_ @_ "/>
    <numFmt numFmtId="176" formatCode="0;\-\ 0;"/>
    <numFmt numFmtId="178" formatCode="0;0;"/>
  </numFmts>
  <fonts count="24" x14ac:knownFonts="1"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b/>
      <outline/>
      <shadow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"/>
      <color theme="0"/>
      <name val="Corbel"/>
      <family val="2"/>
      <scheme val="major"/>
    </font>
    <font>
      <sz val="8"/>
      <color theme="3" tint="-0.499984740745262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outline/>
      <shadow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5" tint="0.7999206518753624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2065187536243"/>
      </patternFill>
    </fill>
    <fill>
      <patternFill patternType="solid">
        <fgColor theme="8" tint="0.79998168889431442"/>
        <bgColor theme="5" tint="0.79992065187536243"/>
      </patternFill>
    </fill>
    <fill>
      <patternFill patternType="solid">
        <fgColor theme="8" tint="0.39997558519241921"/>
        <bgColor theme="5" tint="0.79992065187536243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3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5" applyNumberFormat="1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protection hidden="1"/>
    </xf>
    <xf numFmtId="0" fontId="16" fillId="2" borderId="0" xfId="1" applyFont="1" applyFill="1" applyBorder="1" applyAlignment="1" applyProtection="1">
      <alignment horizontal="left" vertical="center" indent="1"/>
      <protection hidden="1"/>
    </xf>
    <xf numFmtId="0" fontId="9" fillId="2" borderId="0" xfId="0" applyFont="1" applyFill="1" applyBorder="1" applyProtection="1">
      <protection hidden="1"/>
    </xf>
    <xf numFmtId="164" fontId="8" fillId="2" borderId="0" xfId="0" applyNumberFormat="1" applyFont="1" applyFill="1" applyBorder="1" applyAlignment="1" applyProtection="1">
      <alignment horizontal="center" wrapText="1"/>
      <protection hidden="1"/>
    </xf>
    <xf numFmtId="167" fontId="10" fillId="2" borderId="0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0" fontId="16" fillId="2" borderId="0" xfId="2" applyFont="1" applyFill="1" applyAlignment="1" applyProtection="1">
      <alignment horizontal="right" vertical="center"/>
      <protection hidden="1"/>
    </xf>
    <xf numFmtId="0" fontId="0" fillId="0" borderId="0" xfId="0" applyFill="1" applyBorder="1" applyProtection="1">
      <protection hidden="1"/>
    </xf>
    <xf numFmtId="166" fontId="14" fillId="3" borderId="2" xfId="3" applyNumberFormat="1" applyFill="1" applyBorder="1" applyAlignment="1" applyProtection="1">
      <alignment horizontal="left" vertical="center"/>
      <protection hidden="1"/>
    </xf>
    <xf numFmtId="0" fontId="14" fillId="0" borderId="0" xfId="3" applyFill="1" applyAlignment="1" applyProtection="1">
      <alignment horizontal="right" indent="1"/>
      <protection hidden="1"/>
    </xf>
    <xf numFmtId="44" fontId="21" fillId="3" borderId="2" xfId="7" applyFont="1" applyFill="1" applyBorder="1" applyAlignment="1" applyProtection="1">
      <alignment horizontal="left" vertical="center"/>
      <protection hidden="1"/>
    </xf>
    <xf numFmtId="166" fontId="14" fillId="3" borderId="3" xfId="3" applyNumberFormat="1" applyFill="1" applyBorder="1" applyAlignment="1" applyProtection="1">
      <alignment horizontal="left" vertical="center"/>
      <protection hidden="1"/>
    </xf>
    <xf numFmtId="44" fontId="5" fillId="3" borderId="3" xfId="7" applyFont="1" applyFill="1" applyBorder="1" applyAlignment="1" applyProtection="1">
      <alignment vertical="center"/>
      <protection hidden="1"/>
    </xf>
    <xf numFmtId="44" fontId="5" fillId="3" borderId="2" xfId="7" applyFont="1" applyFill="1" applyBorder="1" applyAlignment="1" applyProtection="1">
      <alignment vertical="center"/>
      <protection hidden="1"/>
    </xf>
    <xf numFmtId="166" fontId="14" fillId="3" borderId="3" xfId="3" applyNumberFormat="1" applyFill="1" applyBorder="1" applyAlignment="1" applyProtection="1">
      <alignment vertical="center"/>
      <protection hidden="1"/>
    </xf>
    <xf numFmtId="9" fontId="5" fillId="3" borderId="2" xfId="8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5"/>
      <protection hidden="1"/>
    </xf>
    <xf numFmtId="0" fontId="20" fillId="6" borderId="4" xfId="0" applyFont="1" applyFill="1" applyBorder="1" applyAlignment="1" applyProtection="1">
      <alignment horizontal="center" vertical="center" wrapText="1"/>
      <protection hidden="1"/>
    </xf>
    <xf numFmtId="0" fontId="20" fillId="6" borderId="0" xfId="0" applyFont="1" applyFill="1" applyBorder="1" applyAlignment="1" applyProtection="1">
      <alignment horizontal="center" vertical="center" wrapText="1"/>
      <protection hidden="1"/>
    </xf>
    <xf numFmtId="0" fontId="20" fillId="6" borderId="5" xfId="0" applyFont="1" applyFill="1" applyBorder="1" applyAlignment="1" applyProtection="1">
      <alignment horizontal="center" vertical="center" wrapText="1"/>
      <protection hidden="1"/>
    </xf>
    <xf numFmtId="170" fontId="2" fillId="4" borderId="0" xfId="0" applyNumberFormat="1" applyFont="1" applyFill="1" applyBorder="1" applyAlignment="1" applyProtection="1">
      <alignment horizontal="center" vertical="center" wrapText="1"/>
      <protection hidden="1"/>
    </xf>
    <xf numFmtId="44" fontId="19" fillId="4" borderId="0" xfId="0" applyNumberFormat="1" applyFont="1" applyFill="1" applyBorder="1" applyAlignment="1" applyProtection="1">
      <alignment vertical="center" wrapText="1"/>
      <protection hidden="1"/>
    </xf>
    <xf numFmtId="44" fontId="19" fillId="4" borderId="0" xfId="0" applyNumberFormat="1" applyFont="1" applyFill="1" applyBorder="1" applyAlignment="1" applyProtection="1">
      <alignment horizontal="left" vertical="center" wrapText="1"/>
      <protection hidden="1"/>
    </xf>
    <xf numFmtId="172" fontId="19" fillId="4" borderId="0" xfId="7" applyNumberFormat="1" applyFont="1" applyFill="1" applyBorder="1" applyAlignment="1" applyProtection="1">
      <alignment horizontal="center" vertical="center" wrapText="1"/>
      <protection hidden="1"/>
    </xf>
    <xf numFmtId="170" fontId="2" fillId="7" borderId="0" xfId="0" applyNumberFormat="1" applyFont="1" applyFill="1" applyBorder="1" applyAlignment="1" applyProtection="1">
      <alignment horizontal="center" vertical="center" wrapText="1"/>
      <protection hidden="1"/>
    </xf>
    <xf numFmtId="44" fontId="19" fillId="7" borderId="0" xfId="0" applyNumberFormat="1" applyFont="1" applyFill="1" applyBorder="1" applyAlignment="1" applyProtection="1">
      <alignment vertical="center" wrapText="1"/>
      <protection hidden="1"/>
    </xf>
    <xf numFmtId="44" fontId="19" fillId="7" borderId="0" xfId="0" applyNumberFormat="1" applyFont="1" applyFill="1" applyBorder="1" applyAlignment="1" applyProtection="1">
      <alignment horizontal="left" vertical="center" wrapText="1"/>
      <protection hidden="1"/>
    </xf>
    <xf numFmtId="172" fontId="19" fillId="8" borderId="0" xfId="7" applyNumberFormat="1" applyFont="1" applyFill="1" applyBorder="1" applyAlignment="1" applyProtection="1">
      <alignment horizontal="center" vertical="center" wrapText="1"/>
      <protection hidden="1"/>
    </xf>
    <xf numFmtId="170" fontId="2" fillId="4" borderId="0" xfId="0" applyNumberFormat="1" applyFont="1" applyFill="1" applyAlignment="1" applyProtection="1">
      <alignment horizontal="center" vertical="center" wrapText="1"/>
      <protection hidden="1"/>
    </xf>
    <xf numFmtId="44" fontId="19" fillId="4" borderId="0" xfId="7" applyFont="1" applyFill="1" applyAlignment="1" applyProtection="1">
      <alignment vertical="center" wrapText="1"/>
      <protection hidden="1"/>
    </xf>
    <xf numFmtId="44" fontId="19" fillId="4" borderId="0" xfId="7" applyFont="1" applyFill="1" applyAlignment="1" applyProtection="1">
      <alignment horizontal="left" vertical="center" wrapText="1"/>
      <protection hidden="1"/>
    </xf>
    <xf numFmtId="170" fontId="19" fillId="7" borderId="0" xfId="0" applyNumberFormat="1" applyFont="1" applyFill="1" applyAlignment="1" applyProtection="1">
      <alignment horizontal="center" vertical="center"/>
      <protection hidden="1"/>
    </xf>
    <xf numFmtId="44" fontId="19" fillId="7" borderId="0" xfId="7" applyFont="1" applyFill="1" applyAlignment="1" applyProtection="1">
      <alignment vertical="center"/>
      <protection hidden="1"/>
    </xf>
    <xf numFmtId="170" fontId="19" fillId="4" borderId="0" xfId="0" applyNumberFormat="1" applyFont="1" applyFill="1" applyAlignment="1" applyProtection="1">
      <alignment horizontal="center" vertical="center"/>
      <protection hidden="1"/>
    </xf>
    <xf numFmtId="44" fontId="19" fillId="4" borderId="0" xfId="7" applyFont="1" applyFill="1" applyAlignment="1" applyProtection="1">
      <alignment vertical="center"/>
      <protection hidden="1"/>
    </xf>
    <xf numFmtId="170" fontId="19" fillId="8" borderId="0" xfId="0" applyNumberFormat="1" applyFont="1" applyFill="1" applyAlignment="1" applyProtection="1">
      <alignment horizontal="center" vertical="center"/>
      <protection hidden="1"/>
    </xf>
    <xf numFmtId="44" fontId="19" fillId="8" borderId="0" xfId="7" applyFont="1" applyFill="1" applyAlignment="1" applyProtection="1">
      <alignment vertical="center"/>
      <protection hidden="1"/>
    </xf>
    <xf numFmtId="0" fontId="17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alignment horizontal="center" vertical="center"/>
      <protection hidden="1"/>
    </xf>
    <xf numFmtId="171" fontId="19" fillId="10" borderId="0" xfId="7" applyNumberFormat="1" applyFont="1" applyFill="1" applyBorder="1" applyAlignment="1" applyProtection="1">
      <alignment horizontal="center" vertical="center" wrapText="1"/>
      <protection locked="0"/>
    </xf>
    <xf numFmtId="171" fontId="19" fillId="9" borderId="0" xfId="7" applyNumberFormat="1" applyFont="1" applyFill="1" applyBorder="1" applyAlignment="1" applyProtection="1">
      <alignment horizontal="center" vertical="center" wrapText="1"/>
      <protection locked="0"/>
    </xf>
    <xf numFmtId="172" fontId="19" fillId="10" borderId="0" xfId="7" applyNumberFormat="1" applyFont="1" applyFill="1" applyBorder="1" applyAlignment="1" applyProtection="1">
      <alignment horizontal="center" vertical="center" wrapText="1"/>
      <protection locked="0"/>
    </xf>
    <xf numFmtId="172" fontId="19" fillId="9" borderId="0" xfId="7" applyNumberFormat="1" applyFont="1" applyFill="1" applyBorder="1" applyAlignment="1" applyProtection="1">
      <alignment horizontal="center" vertical="center" wrapText="1"/>
      <protection locked="0"/>
    </xf>
    <xf numFmtId="44" fontId="5" fillId="11" borderId="2" xfId="7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 wrapText="1" indent="1"/>
      <protection locked="0"/>
    </xf>
    <xf numFmtId="0" fontId="5" fillId="3" borderId="2" xfId="0" applyFont="1" applyFill="1" applyBorder="1" applyAlignment="1" applyProtection="1">
      <alignment horizontal="left" vertical="center" wrapText="1" indent="1"/>
      <protection locked="0"/>
    </xf>
    <xf numFmtId="168" fontId="5" fillId="3" borderId="0" xfId="0" applyNumberFormat="1" applyFont="1" applyFill="1" applyBorder="1" applyAlignment="1" applyProtection="1">
      <alignment horizontal="left" vertical="center" indent="1"/>
      <protection locked="0"/>
    </xf>
    <xf numFmtId="168" fontId="5" fillId="3" borderId="2" xfId="0" applyNumberFormat="1" applyFont="1" applyFill="1" applyBorder="1" applyAlignment="1" applyProtection="1">
      <alignment horizontal="left" vertical="center" indent="1"/>
      <protection locked="0"/>
    </xf>
    <xf numFmtId="176" fontId="19" fillId="4" borderId="5" xfId="9" applyNumberFormat="1" applyFont="1" applyFill="1" applyBorder="1" applyAlignment="1" applyProtection="1">
      <alignment horizontal="center" vertical="center"/>
      <protection hidden="1"/>
    </xf>
    <xf numFmtId="176" fontId="19" fillId="7" borderId="5" xfId="0" applyNumberFormat="1" applyFont="1" applyFill="1" applyBorder="1" applyAlignment="1" applyProtection="1">
      <alignment horizontal="right" vertical="center" indent="1"/>
      <protection hidden="1"/>
    </xf>
    <xf numFmtId="176" fontId="19" fillId="4" borderId="5" xfId="0" applyNumberFormat="1" applyFont="1" applyFill="1" applyBorder="1" applyAlignment="1" applyProtection="1">
      <alignment horizontal="right" vertical="center" indent="1"/>
      <protection hidden="1"/>
    </xf>
    <xf numFmtId="176" fontId="19" fillId="8" borderId="5" xfId="0" applyNumberFormat="1" applyFont="1" applyFill="1" applyBorder="1" applyAlignment="1" applyProtection="1">
      <alignment horizontal="right" vertical="center" indent="1"/>
      <protection hidden="1"/>
    </xf>
    <xf numFmtId="178" fontId="19" fillId="4" borderId="0" xfId="9" applyNumberFormat="1" applyFont="1" applyFill="1" applyBorder="1" applyAlignment="1" applyProtection="1">
      <alignment horizontal="center" vertical="center"/>
      <protection hidden="1"/>
    </xf>
    <xf numFmtId="178" fontId="19" fillId="7" borderId="0" xfId="0" applyNumberFormat="1" applyFont="1" applyFill="1" applyBorder="1" applyAlignment="1" applyProtection="1">
      <alignment horizontal="left" vertical="center" wrapText="1" indent="1"/>
      <protection hidden="1"/>
    </xf>
    <xf numFmtId="178" fontId="19" fillId="4" borderId="0" xfId="0" applyNumberFormat="1" applyFont="1" applyFill="1" applyAlignment="1" applyProtection="1">
      <alignment horizontal="left" vertical="center" wrapText="1" indent="1"/>
      <protection hidden="1"/>
    </xf>
    <xf numFmtId="178" fontId="19" fillId="7" borderId="0" xfId="0" applyNumberFormat="1" applyFont="1" applyFill="1" applyAlignment="1" applyProtection="1">
      <alignment horizontal="left" vertical="center" wrapText="1" indent="1"/>
      <protection hidden="1"/>
    </xf>
    <xf numFmtId="178" fontId="19" fillId="8" borderId="0" xfId="0" applyNumberFormat="1" applyFont="1" applyFill="1" applyAlignment="1" applyProtection="1">
      <alignment horizontal="left" vertical="center" wrapText="1" indent="1"/>
      <protection hidden="1"/>
    </xf>
    <xf numFmtId="14" fontId="10" fillId="2" borderId="0" xfId="0" applyNumberFormat="1" applyFont="1" applyFill="1" applyBorder="1" applyAlignment="1" applyProtection="1">
      <alignment horizontal="center" vertical="center"/>
      <protection locked="0"/>
    </xf>
  </cellXfs>
  <cellStyles count="10">
    <cellStyle name="Komma" xfId="9" builtinId="3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6" builtinId="19" customBuiltin="1"/>
    <cellStyle name="Procent" xfId="8" builtinId="5"/>
    <cellStyle name="Titel" xfId="5" builtinId="15" customBuiltin="1"/>
    <cellStyle name="Total" xfId="4" builtinId="25" customBuiltin="1"/>
    <cellStyle name="Valuta" xfId="7" builtinId="4"/>
  </cellStyles>
  <dxfs count="9">
    <dxf>
      <font>
        <b/>
        <i val="0"/>
        <strike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strike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trike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>
      <tableStyleElement type="wholeTable" dxfId="8"/>
      <tableStyleElement type="headerRow" dxfId="7"/>
    </tableStyle>
    <tableStyle name="Home Inventory Table" pivot="0" count="7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ColumnStripe" dxfId="1"/>
      <tableStyleElement type="fir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5</xdr:row>
      <xdr:rowOff>76199</xdr:rowOff>
    </xdr:from>
    <xdr:to>
      <xdr:col>1</xdr:col>
      <xdr:colOff>501736</xdr:colOff>
      <xdr:row>6</xdr:row>
      <xdr:rowOff>112482</xdr:rowOff>
    </xdr:to>
    <xdr:grpSp>
      <xdr:nvGrpSpPr>
        <xdr:cNvPr id="19" name="Gruppen af ikoner for konvolut" descr="&quot;&quot;" title="Konvolutikon"/>
        <xdr:cNvGrpSpPr>
          <a:grpSpLocks noChangeAspect="1"/>
        </xdr:cNvGrpSpPr>
      </xdr:nvGrpSpPr>
      <xdr:grpSpPr>
        <a:xfrm>
          <a:off x="723906" y="2085974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Kombinationstegning 16"/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Kombinationstegning 17"/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233549</xdr:colOff>
      <xdr:row>3</xdr:row>
      <xdr:rowOff>38100</xdr:rowOff>
    </xdr:from>
    <xdr:to>
      <xdr:col>1</xdr:col>
      <xdr:colOff>458693</xdr:colOff>
      <xdr:row>4</xdr:row>
      <xdr:rowOff>127358</xdr:rowOff>
    </xdr:to>
    <xdr:sp macro="" textlink="">
      <xdr:nvSpPr>
        <xdr:cNvPr id="22" name="Personikon" descr="&quot;&quot;" title="Personikon"/>
        <xdr:cNvSpPr>
          <a:spLocks noChangeAspect="1"/>
        </xdr:cNvSpPr>
      </xdr:nvSpPr>
      <xdr:spPr bwMode="auto">
        <a:xfrm>
          <a:off x="233549" y="15906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197123</xdr:colOff>
      <xdr:row>7</xdr:row>
      <xdr:rowOff>114300</xdr:rowOff>
    </xdr:from>
    <xdr:to>
      <xdr:col>1</xdr:col>
      <xdr:colOff>495119</xdr:colOff>
      <xdr:row>8</xdr:row>
      <xdr:rowOff>130721</xdr:rowOff>
    </xdr:to>
    <xdr:grpSp>
      <xdr:nvGrpSpPr>
        <xdr:cNvPr id="23" name="Gruppen af ikoner for telefon" descr="&quot;&quot;" title="Telefonikon"/>
        <xdr:cNvGrpSpPr>
          <a:grpSpLocks noChangeAspect="1"/>
        </xdr:cNvGrpSpPr>
      </xdr:nvGrpSpPr>
      <xdr:grpSpPr>
        <a:xfrm>
          <a:off x="730523" y="2581275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Kombinationstegning 20"/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Kombinationstegning 21"/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Kombinationstegning 22"/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590551</xdr:colOff>
      <xdr:row>0</xdr:row>
      <xdr:rowOff>285756</xdr:rowOff>
    </xdr:from>
    <xdr:to>
      <xdr:col>10</xdr:col>
      <xdr:colOff>974311</xdr:colOff>
      <xdr:row>0</xdr:row>
      <xdr:rowOff>631895</xdr:rowOff>
    </xdr:to>
    <xdr:sp macro="" textlink="">
      <xdr:nvSpPr>
        <xdr:cNvPr id="29" name="Ikon for hus" descr="&quot;&quot;" title="Ikon for hus"/>
        <xdr:cNvSpPr>
          <a:spLocks noChangeAspect="1" noEditPoints="1"/>
        </xdr:cNvSpPr>
      </xdr:nvSpPr>
      <xdr:spPr bwMode="auto">
        <a:xfrm>
          <a:off x="11229976" y="285756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N23"/>
  <sheetViews>
    <sheetView showGridLines="0" showRowColHeaders="0" tabSelected="1" zoomScaleNormal="100" workbookViewId="0">
      <selection activeCell="I4" sqref="I4"/>
    </sheetView>
  </sheetViews>
  <sheetFormatPr defaultColWidth="9.33203125" defaultRowHeight="18" customHeight="1" x14ac:dyDescent="0.2"/>
  <cols>
    <col min="1" max="1" width="9.33203125" style="2"/>
    <col min="2" max="2" width="18.5" style="2" customWidth="1"/>
    <col min="3" max="3" width="20.83203125" style="2" customWidth="1"/>
    <col min="4" max="4" width="21.83203125" style="2" bestFit="1" customWidth="1"/>
    <col min="5" max="11" width="20.83203125" style="2" customWidth="1"/>
    <col min="12" max="12" width="3.33203125" style="1" customWidth="1"/>
    <col min="13" max="13" width="59.6640625" style="2" customWidth="1"/>
    <col min="14" max="16384" width="9.33203125" style="2"/>
  </cols>
  <sheetData>
    <row r="1" spans="2:14" s="4" customFormat="1" ht="64.5" customHeight="1" x14ac:dyDescent="0.2">
      <c r="B1" s="9" t="s">
        <v>4</v>
      </c>
      <c r="C1" s="10"/>
      <c r="D1" s="10"/>
      <c r="E1" s="10"/>
      <c r="F1" s="10"/>
      <c r="G1" s="10"/>
      <c r="H1" s="10"/>
      <c r="I1" s="10"/>
      <c r="J1" s="10"/>
      <c r="K1" s="11"/>
      <c r="L1" s="5"/>
    </row>
    <row r="2" spans="2:14" s="6" customFormat="1" ht="29.25" customHeight="1" x14ac:dyDescent="0.3">
      <c r="B2" s="12" t="s">
        <v>28</v>
      </c>
      <c r="C2" s="13"/>
      <c r="D2" s="14"/>
      <c r="E2" s="15"/>
      <c r="F2" s="16"/>
      <c r="G2" s="16"/>
      <c r="H2" s="17"/>
      <c r="I2" s="17"/>
      <c r="J2" s="17" t="s">
        <v>5</v>
      </c>
      <c r="K2" s="68">
        <v>41703</v>
      </c>
      <c r="M2" s="8" t="s">
        <v>19</v>
      </c>
    </row>
    <row r="3" spans="2:14" s="6" customFormat="1" ht="28.5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M3" s="8"/>
    </row>
    <row r="4" spans="2:14" s="6" customFormat="1" ht="18" customHeight="1" thickBot="1" x14ac:dyDescent="0.3">
      <c r="B4" s="18"/>
      <c r="C4" s="19" t="s">
        <v>2</v>
      </c>
      <c r="D4" s="55"/>
      <c r="E4" s="55"/>
      <c r="F4" s="55"/>
      <c r="G4" s="18"/>
      <c r="H4" s="20" t="s">
        <v>6</v>
      </c>
      <c r="I4" s="54">
        <v>0</v>
      </c>
      <c r="J4" s="21" t="s">
        <v>30</v>
      </c>
      <c r="K4" s="21"/>
      <c r="M4" s="8"/>
    </row>
    <row r="5" spans="2:14" s="6" customFormat="1" ht="18" customHeight="1" thickTop="1" thickBot="1" x14ac:dyDescent="0.3">
      <c r="B5" s="18"/>
      <c r="C5" s="22"/>
      <c r="D5" s="56"/>
      <c r="E5" s="56"/>
      <c r="F5" s="56"/>
      <c r="G5" s="18"/>
      <c r="H5" s="20" t="s">
        <v>7</v>
      </c>
      <c r="I5" s="23">
        <f>I4*1.15</f>
        <v>0</v>
      </c>
      <c r="J5" s="23"/>
      <c r="K5" s="24"/>
      <c r="M5" s="2" t="s">
        <v>20</v>
      </c>
    </row>
    <row r="6" spans="2:14" s="4" customFormat="1" ht="18" customHeight="1" thickTop="1" thickBot="1" x14ac:dyDescent="0.3">
      <c r="B6" s="11"/>
      <c r="C6" s="25" t="s">
        <v>3</v>
      </c>
      <c r="D6" s="55"/>
      <c r="E6" s="55"/>
      <c r="F6" s="55"/>
      <c r="G6" s="11"/>
      <c r="H6" s="20" t="s">
        <v>8</v>
      </c>
      <c r="I6" s="26">
        <v>0.25</v>
      </c>
      <c r="J6" s="26"/>
      <c r="K6" s="26"/>
      <c r="M6" s="2" t="s">
        <v>21</v>
      </c>
    </row>
    <row r="7" spans="2:14" s="4" customFormat="1" ht="18" customHeight="1" thickTop="1" thickBot="1" x14ac:dyDescent="0.3">
      <c r="B7" s="11"/>
      <c r="C7" s="25"/>
      <c r="D7" s="56"/>
      <c r="E7" s="56"/>
      <c r="F7" s="56"/>
      <c r="G7" s="11"/>
      <c r="H7" s="20" t="s">
        <v>9</v>
      </c>
      <c r="I7" s="24">
        <v>0.6</v>
      </c>
      <c r="J7" s="24"/>
      <c r="K7" s="24"/>
      <c r="M7" s="2" t="s">
        <v>22</v>
      </c>
      <c r="N7" s="6"/>
    </row>
    <row r="8" spans="2:14" s="4" customFormat="1" ht="18" customHeight="1" thickTop="1" thickBot="1" x14ac:dyDescent="0.3">
      <c r="B8" s="11"/>
      <c r="C8" s="25" t="s">
        <v>0</v>
      </c>
      <c r="D8" s="57"/>
      <c r="E8" s="57"/>
      <c r="F8" s="57"/>
      <c r="G8" s="11"/>
      <c r="H8" s="20"/>
      <c r="I8" s="20"/>
      <c r="J8" s="20"/>
      <c r="K8" s="20"/>
      <c r="M8" s="2" t="s">
        <v>23</v>
      </c>
      <c r="N8" s="6"/>
    </row>
    <row r="9" spans="2:14" s="4" customFormat="1" ht="18" customHeight="1" thickTop="1" thickBot="1" x14ac:dyDescent="0.3">
      <c r="B9" s="11"/>
      <c r="C9" s="25"/>
      <c r="D9" s="58"/>
      <c r="E9" s="58"/>
      <c r="F9" s="58"/>
      <c r="G9" s="11"/>
      <c r="H9" s="20"/>
      <c r="I9" s="20"/>
      <c r="J9" s="20"/>
      <c r="K9" s="20"/>
      <c r="M9" s="2" t="s">
        <v>24</v>
      </c>
    </row>
    <row r="10" spans="2:14" s="4" customFormat="1" ht="17.25" customHeight="1" thickTop="1" x14ac:dyDescent="0.2">
      <c r="B10" s="27"/>
      <c r="C10" s="11"/>
      <c r="D10" s="18"/>
      <c r="E10" s="18"/>
      <c r="F10" s="18"/>
      <c r="G10" s="18"/>
      <c r="H10" s="18"/>
      <c r="I10" s="18"/>
      <c r="J10" s="18"/>
      <c r="K10" s="18"/>
      <c r="M10" s="2" t="s">
        <v>25</v>
      </c>
    </row>
    <row r="11" spans="2:14" s="3" customFormat="1" ht="28.5" customHeight="1" x14ac:dyDescent="0.2">
      <c r="B11" s="28" t="s">
        <v>1</v>
      </c>
      <c r="C11" s="29" t="s">
        <v>10</v>
      </c>
      <c r="D11" s="29" t="s">
        <v>11</v>
      </c>
      <c r="E11" s="29" t="s">
        <v>12</v>
      </c>
      <c r="F11" s="29" t="s">
        <v>14</v>
      </c>
      <c r="G11" s="29" t="s">
        <v>15</v>
      </c>
      <c r="H11" s="29" t="s">
        <v>13</v>
      </c>
      <c r="I11" s="29" t="s">
        <v>16</v>
      </c>
      <c r="J11" s="30" t="s">
        <v>17</v>
      </c>
      <c r="K11" s="29" t="s">
        <v>18</v>
      </c>
      <c r="M11" s="7" t="s">
        <v>26</v>
      </c>
    </row>
    <row r="12" spans="2:14" ht="18" customHeight="1" x14ac:dyDescent="0.2">
      <c r="B12" s="31">
        <v>41639</v>
      </c>
      <c r="C12" s="32">
        <f>-I5*I6</f>
        <v>0</v>
      </c>
      <c r="D12" s="33">
        <f>I5+C12</f>
        <v>0</v>
      </c>
      <c r="E12" s="50">
        <v>0</v>
      </c>
      <c r="F12" s="34">
        <f t="shared" ref="F12:F19" si="0">E12*$I$7</f>
        <v>0</v>
      </c>
      <c r="G12" s="52">
        <v>0</v>
      </c>
      <c r="H12" s="52">
        <v>0</v>
      </c>
      <c r="I12" s="34">
        <f>ROUND(SUM(C12+(F12+H12)),0)</f>
        <v>0</v>
      </c>
      <c r="J12" s="59">
        <f>(I12-H12+G12)*-1</f>
        <v>0</v>
      </c>
      <c r="K12" s="63">
        <f>ROUNDUP(H12,0)</f>
        <v>0</v>
      </c>
    </row>
    <row r="13" spans="2:14" ht="18" customHeight="1" x14ac:dyDescent="0.2">
      <c r="B13" s="35">
        <f t="shared" ref="B13:B22" si="1">B12+365</f>
        <v>42004</v>
      </c>
      <c r="C13" s="36">
        <f>IF(B13&lt;$K$2,-D12*$I$6,0)</f>
        <v>0</v>
      </c>
      <c r="D13" s="37">
        <f>IF(C13=0,0,D12+C13)</f>
        <v>0</v>
      </c>
      <c r="E13" s="51">
        <v>0</v>
      </c>
      <c r="F13" s="38">
        <f t="shared" si="0"/>
        <v>0</v>
      </c>
      <c r="G13" s="53">
        <v>0</v>
      </c>
      <c r="H13" s="53">
        <v>0</v>
      </c>
      <c r="I13" s="38">
        <f t="shared" ref="I13:I22" si="2">ROUND(SUM(C13+(F13+H13)),0)</f>
        <v>0</v>
      </c>
      <c r="J13" s="60">
        <f t="shared" ref="J13:J22" si="3">(I13-H13+G13)*-1</f>
        <v>0</v>
      </c>
      <c r="K13" s="64">
        <f t="shared" ref="K13:K22" si="4">ROUNDUP(H13,0)</f>
        <v>0</v>
      </c>
    </row>
    <row r="14" spans="2:14" s="1" customFormat="1" ht="18" customHeight="1" x14ac:dyDescent="0.2">
      <c r="B14" s="39">
        <f t="shared" si="1"/>
        <v>42369</v>
      </c>
      <c r="C14" s="40">
        <f t="shared" ref="C14:C22" si="5">IF(B14&lt;$K$2,-D13*$I$6,0)</f>
        <v>0</v>
      </c>
      <c r="D14" s="41">
        <f t="shared" ref="D14:D22" si="6">IF(C14=0,0,D13+C14)</f>
        <v>0</v>
      </c>
      <c r="E14" s="50">
        <v>0</v>
      </c>
      <c r="F14" s="34">
        <f t="shared" si="0"/>
        <v>0</v>
      </c>
      <c r="G14" s="52">
        <v>0</v>
      </c>
      <c r="H14" s="52">
        <v>0</v>
      </c>
      <c r="I14" s="34">
        <f t="shared" si="2"/>
        <v>0</v>
      </c>
      <c r="J14" s="61">
        <f t="shared" si="3"/>
        <v>0</v>
      </c>
      <c r="K14" s="65">
        <f t="shared" si="4"/>
        <v>0</v>
      </c>
    </row>
    <row r="15" spans="2:14" ht="18" customHeight="1" x14ac:dyDescent="0.2">
      <c r="B15" s="42">
        <f t="shared" si="1"/>
        <v>42734</v>
      </c>
      <c r="C15" s="43">
        <f t="shared" si="5"/>
        <v>0</v>
      </c>
      <c r="D15" s="43">
        <f t="shared" si="6"/>
        <v>0</v>
      </c>
      <c r="E15" s="51">
        <v>0</v>
      </c>
      <c r="F15" s="38">
        <f t="shared" si="0"/>
        <v>0</v>
      </c>
      <c r="G15" s="53">
        <v>0</v>
      </c>
      <c r="H15" s="53">
        <v>0</v>
      </c>
      <c r="I15" s="38">
        <f t="shared" si="2"/>
        <v>0</v>
      </c>
      <c r="J15" s="60">
        <f t="shared" si="3"/>
        <v>0</v>
      </c>
      <c r="K15" s="66">
        <f t="shared" si="4"/>
        <v>0</v>
      </c>
    </row>
    <row r="16" spans="2:14" ht="18" customHeight="1" x14ac:dyDescent="0.2">
      <c r="B16" s="44">
        <f t="shared" si="1"/>
        <v>43099</v>
      </c>
      <c r="C16" s="45">
        <f t="shared" si="5"/>
        <v>0</v>
      </c>
      <c r="D16" s="45">
        <f t="shared" si="6"/>
        <v>0</v>
      </c>
      <c r="E16" s="50">
        <v>0</v>
      </c>
      <c r="F16" s="34">
        <f t="shared" si="0"/>
        <v>0</v>
      </c>
      <c r="G16" s="52">
        <v>0</v>
      </c>
      <c r="H16" s="52">
        <v>0</v>
      </c>
      <c r="I16" s="34">
        <f t="shared" si="2"/>
        <v>0</v>
      </c>
      <c r="J16" s="61">
        <f t="shared" si="3"/>
        <v>0</v>
      </c>
      <c r="K16" s="65">
        <f t="shared" si="4"/>
        <v>0</v>
      </c>
    </row>
    <row r="17" spans="2:11" ht="18" customHeight="1" x14ac:dyDescent="0.2">
      <c r="B17" s="46">
        <f t="shared" si="1"/>
        <v>43464</v>
      </c>
      <c r="C17" s="47">
        <f t="shared" si="5"/>
        <v>0</v>
      </c>
      <c r="D17" s="47">
        <f t="shared" si="6"/>
        <v>0</v>
      </c>
      <c r="E17" s="51">
        <v>0</v>
      </c>
      <c r="F17" s="38">
        <f t="shared" si="0"/>
        <v>0</v>
      </c>
      <c r="G17" s="53">
        <v>0</v>
      </c>
      <c r="H17" s="53">
        <v>0</v>
      </c>
      <c r="I17" s="38">
        <f t="shared" si="2"/>
        <v>0</v>
      </c>
      <c r="J17" s="62">
        <f t="shared" si="3"/>
        <v>0</v>
      </c>
      <c r="K17" s="67">
        <f t="shared" si="4"/>
        <v>0</v>
      </c>
    </row>
    <row r="18" spans="2:11" ht="18" customHeight="1" x14ac:dyDescent="0.2">
      <c r="B18" s="44">
        <f t="shared" si="1"/>
        <v>43829</v>
      </c>
      <c r="C18" s="45">
        <f t="shared" si="5"/>
        <v>0</v>
      </c>
      <c r="D18" s="45">
        <f t="shared" si="6"/>
        <v>0</v>
      </c>
      <c r="E18" s="50">
        <v>0</v>
      </c>
      <c r="F18" s="34">
        <f t="shared" si="0"/>
        <v>0</v>
      </c>
      <c r="G18" s="52">
        <v>0</v>
      </c>
      <c r="H18" s="52">
        <v>0</v>
      </c>
      <c r="I18" s="34">
        <f t="shared" si="2"/>
        <v>0</v>
      </c>
      <c r="J18" s="61">
        <f t="shared" si="3"/>
        <v>0</v>
      </c>
      <c r="K18" s="65">
        <f t="shared" si="4"/>
        <v>0</v>
      </c>
    </row>
    <row r="19" spans="2:11" ht="18" customHeight="1" x14ac:dyDescent="0.2">
      <c r="B19" s="46">
        <f t="shared" si="1"/>
        <v>44194</v>
      </c>
      <c r="C19" s="47">
        <f t="shared" si="5"/>
        <v>0</v>
      </c>
      <c r="D19" s="47">
        <f t="shared" si="6"/>
        <v>0</v>
      </c>
      <c r="E19" s="51">
        <v>0</v>
      </c>
      <c r="F19" s="38">
        <f t="shared" si="0"/>
        <v>0</v>
      </c>
      <c r="G19" s="53">
        <v>0</v>
      </c>
      <c r="H19" s="53">
        <v>0</v>
      </c>
      <c r="I19" s="38">
        <f t="shared" si="2"/>
        <v>0</v>
      </c>
      <c r="J19" s="62">
        <f t="shared" si="3"/>
        <v>0</v>
      </c>
      <c r="K19" s="67">
        <f t="shared" si="4"/>
        <v>0</v>
      </c>
    </row>
    <row r="20" spans="2:11" ht="18" customHeight="1" x14ac:dyDescent="0.2">
      <c r="B20" s="44">
        <f t="shared" si="1"/>
        <v>44559</v>
      </c>
      <c r="C20" s="45">
        <f t="shared" si="5"/>
        <v>0</v>
      </c>
      <c r="D20" s="45">
        <f t="shared" si="6"/>
        <v>0</v>
      </c>
      <c r="E20" s="50">
        <v>0</v>
      </c>
      <c r="F20" s="34">
        <v>0</v>
      </c>
      <c r="G20" s="52">
        <v>0</v>
      </c>
      <c r="H20" s="52">
        <v>0</v>
      </c>
      <c r="I20" s="34">
        <f t="shared" si="2"/>
        <v>0</v>
      </c>
      <c r="J20" s="61">
        <f t="shared" si="3"/>
        <v>0</v>
      </c>
      <c r="K20" s="65">
        <f t="shared" si="4"/>
        <v>0</v>
      </c>
    </row>
    <row r="21" spans="2:11" ht="18" customHeight="1" x14ac:dyDescent="0.2">
      <c r="B21" s="46">
        <f t="shared" si="1"/>
        <v>44924</v>
      </c>
      <c r="C21" s="47">
        <f t="shared" si="5"/>
        <v>0</v>
      </c>
      <c r="D21" s="47">
        <f t="shared" si="6"/>
        <v>0</v>
      </c>
      <c r="E21" s="51">
        <v>0</v>
      </c>
      <c r="F21" s="38">
        <v>0</v>
      </c>
      <c r="G21" s="53">
        <v>0</v>
      </c>
      <c r="H21" s="53">
        <v>0</v>
      </c>
      <c r="I21" s="38">
        <f t="shared" si="2"/>
        <v>0</v>
      </c>
      <c r="J21" s="62">
        <f t="shared" si="3"/>
        <v>0</v>
      </c>
      <c r="K21" s="67">
        <f t="shared" si="4"/>
        <v>0</v>
      </c>
    </row>
    <row r="22" spans="2:11" ht="18" customHeight="1" x14ac:dyDescent="0.2">
      <c r="B22" s="44">
        <f t="shared" si="1"/>
        <v>45289</v>
      </c>
      <c r="C22" s="45">
        <f t="shared" si="5"/>
        <v>0</v>
      </c>
      <c r="D22" s="45">
        <f t="shared" si="6"/>
        <v>0</v>
      </c>
      <c r="E22" s="50">
        <v>0</v>
      </c>
      <c r="F22" s="34">
        <v>0</v>
      </c>
      <c r="G22" s="52">
        <v>0</v>
      </c>
      <c r="H22" s="52">
        <v>0</v>
      </c>
      <c r="I22" s="34">
        <f t="shared" si="2"/>
        <v>0</v>
      </c>
      <c r="J22" s="61">
        <f t="shared" si="3"/>
        <v>0</v>
      </c>
      <c r="K22" s="65">
        <f t="shared" si="4"/>
        <v>0</v>
      </c>
    </row>
    <row r="23" spans="2:11" ht="18" customHeight="1" x14ac:dyDescent="0.2">
      <c r="B23" s="48"/>
      <c r="C23" s="48"/>
      <c r="D23" s="48"/>
      <c r="E23" s="49" t="s">
        <v>29</v>
      </c>
      <c r="F23" s="48"/>
      <c r="G23" s="49" t="s">
        <v>27</v>
      </c>
      <c r="H23" s="49" t="s">
        <v>27</v>
      </c>
      <c r="I23" s="48"/>
      <c r="J23" s="48"/>
      <c r="K23" s="48"/>
    </row>
  </sheetData>
  <sheetProtection sheet="1" objects="1" scenarios="1"/>
  <mergeCells count="8">
    <mergeCell ref="M2:M4"/>
    <mergeCell ref="C8:C9"/>
    <mergeCell ref="D4:F5"/>
    <mergeCell ref="D8:F9"/>
    <mergeCell ref="D6:F7"/>
    <mergeCell ref="C4:C5"/>
    <mergeCell ref="C6:C7"/>
    <mergeCell ref="J4:K4"/>
  </mergeCells>
  <phoneticPr fontId="1" type="noConversion"/>
  <dataValidations count="2">
    <dataValidation errorStyle="warning" allowBlank="1" showErrorMessage="1" errorTitle="Whoops!" error="The room you entered hasn't been added to the Room Lookup sheet, Room/Area list. You can click Yes to use your entry but it won't automatically be added to the drop down list. " sqref="C12:C22"/>
    <dataValidation allowBlank="1" showInputMessage="1" showErrorMessage="1" errorTitle="Invalid Data" error="Please select an entry from the list. To add or change items, use the Room/Area table on the Room Lookup worksheet. " sqref="B12:B22"/>
  </dataValidations>
  <printOptions horizontalCentered="1"/>
  <pageMargins left="0.25" right="0.25" top="0.75" bottom="0.75" header="0.3" footer="0.3"/>
  <pageSetup scale="76" fitToHeight="0" orientation="landscape" horizontalDpi="300" verticalDpi="300" r:id="rId1"/>
  <headerFooter differentFirst="1"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2F6DCB-5A97-4330-9523-293876E4E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Solceller_opgørelse</vt:lpstr>
      <vt:lpstr>Solceller_opgørelse!Udskriftstitler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 af solceller produktion til selvangivelse</dc:title>
  <dc:creator/>
  <cp:keywords>Virksomhedsordning</cp:keywords>
  <dc:description>Arket er beskyttet UDEN kode
</dc:description>
  <cp:lastModifiedBy/>
  <dcterms:created xsi:type="dcterms:W3CDTF">2014-03-05T08:41:17Z</dcterms:created>
  <dcterms:modified xsi:type="dcterms:W3CDTF">2014-03-07T13:06:49Z</dcterms:modified>
  <cp:category>Vedvarende energi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