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rthe-hc\Downloads\"/>
    </mc:Choice>
  </mc:AlternateContent>
  <xr:revisionPtr revIDLastSave="0" documentId="8_{9CD7D59D-C831-4AA1-AEE7-558C796A363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rk1" sheetId="1" r:id="rId1"/>
    <sheet name="Ark2" sheetId="2" r:id="rId2"/>
    <sheet name="Ark3" sheetId="3" r:id="rId3"/>
  </sheets>
  <calcPr calcId="191029"/>
</workbook>
</file>

<file path=xl/calcChain.xml><?xml version="1.0" encoding="utf-8"?>
<calcChain xmlns="http://schemas.openxmlformats.org/spreadsheetml/2006/main">
  <c r="A17" i="1" l="1"/>
  <c r="D34" i="1" l="1"/>
  <c r="C34" i="1"/>
  <c r="B34" i="1"/>
  <c r="D16" i="1"/>
  <c r="C16" i="1"/>
  <c r="B16" i="1"/>
  <c r="E16" i="1" l="1"/>
  <c r="E17" i="1" l="1"/>
  <c r="E21" i="1" s="1"/>
  <c r="E18" i="1" l="1"/>
  <c r="E34" i="1"/>
</calcChain>
</file>

<file path=xl/sharedStrings.xml><?xml version="1.0" encoding="utf-8"?>
<sst xmlns="http://schemas.openxmlformats.org/spreadsheetml/2006/main" count="68" uniqueCount="47">
  <si>
    <t>Overtid</t>
  </si>
  <si>
    <t>Pauser</t>
  </si>
  <si>
    <t>Afsp</t>
  </si>
  <si>
    <t>I alt</t>
  </si>
  <si>
    <t>Januar</t>
  </si>
  <si>
    <t>Februar</t>
  </si>
  <si>
    <t>Her noteres timer:ninutter ud for dato i måneden</t>
  </si>
  <si>
    <t>Dato</t>
  </si>
  <si>
    <t>osv</t>
  </si>
  <si>
    <t>Kolonne B:</t>
  </si>
  <si>
    <t>Kolonne C:</t>
  </si>
  <si>
    <t>Kolonne D:</t>
  </si>
  <si>
    <t xml:space="preserve"> </t>
  </si>
  <si>
    <t>Overført fra Dec:</t>
  </si>
  <si>
    <t>Overført fra Jan:</t>
  </si>
  <si>
    <t>Til Udbetalning</t>
  </si>
  <si>
    <t>Her noteres 00:30 hvis pausen ej er afholdt, ellers er feltet tomt (kan måske gøres mere smart eks med et x)</t>
  </si>
  <si>
    <t>Her noteres afholdt afspadsering.</t>
  </si>
  <si>
    <t>Sammentælling af overtimer i måneden</t>
  </si>
  <si>
    <t>Sammentælling af pauser i måneden</t>
  </si>
  <si>
    <t>Sammentælling af afspadseringstimer i måneden</t>
  </si>
  <si>
    <t>Tallet skal også kunne vise negativt resultat til -37 (evt med rød farve)</t>
  </si>
  <si>
    <t>B16</t>
  </si>
  <si>
    <t>C16</t>
  </si>
  <si>
    <t>D16</t>
  </si>
  <si>
    <t>E16</t>
  </si>
  <si>
    <t>E2, E19 osv</t>
  </si>
  <si>
    <t>Sammentælling af E2+B16+C16-D16</t>
  </si>
  <si>
    <t xml:space="preserve">Her er timetal fra foregående måned vist. Der kan max overføres 37:00 timer   </t>
  </si>
  <si>
    <t>Overstiger tallet 37:00 timer, skal disse overskydende timer noteres i felt E17(udbetalning)</t>
  </si>
  <si>
    <t>Timetallet skal overføres til næste måneds felt E19 osv.</t>
  </si>
  <si>
    <t>Ps.</t>
  </si>
  <si>
    <t>Alle datoer skal selvfølgelig udfyldes i det endelige ark.</t>
  </si>
  <si>
    <t>Indsæt en ny række efter række 16.</t>
  </si>
  <si>
    <r>
      <t>Kald den: </t>
    </r>
    <r>
      <rPr>
        <u/>
        <sz val="7"/>
        <color rgb="FF000000"/>
        <rFont val="Verdana"/>
        <family val="2"/>
      </rPr>
      <t>Max afspadserings saldo:      37:00</t>
    </r>
    <r>
      <rPr>
        <sz val="7"/>
        <color rgb="FF000000"/>
        <rFont val="Verdana"/>
        <family val="2"/>
      </rPr>
      <t>.</t>
    </r>
  </si>
  <si>
    <t>Nu kan du trække de to tal fra hinanden.</t>
  </si>
  <si>
    <t>Ialt            43:20</t>
  </si>
  <si>
    <t>Max Afs.     37:00</t>
  </si>
  <si>
    <t>Til udb.        6:20</t>
  </si>
  <si>
    <t>Timer</t>
  </si>
  <si>
    <t>Indstillinger på en ny fane</t>
  </si>
  <si>
    <t>Max. afspadserings saldo</t>
  </si>
  <si>
    <t>X</t>
  </si>
  <si>
    <t>Ny settings</t>
  </si>
  <si>
    <t>Afholdt pause</t>
  </si>
  <si>
    <t>Ingen pause afholdt</t>
  </si>
  <si>
    <t>Jf. Ib Hansen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</si>
</sst>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"/>
  </numFmts>
  <fonts count="5" x14ac:knownFonts="1">
    <font>
      <sz val="11"/>
      <color theme="1"/>
      <name val="Calibri"/>
      <family val="2"/>
      <scheme val="minor"/>
    </font>
    <font>
      <sz val="7"/>
      <color rgb="FF000000"/>
      <name val="Verdana"/>
      <family val="2"/>
    </font>
    <font>
      <u/>
      <sz val="7"/>
      <color rgb="FF000000"/>
      <name val="Verdana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6" borderId="17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7" borderId="16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4" borderId="7" xfId="0" applyNumberFormat="1" applyFill="1" applyBorder="1" applyAlignment="1">
      <alignment horizontal="center" vertical="center"/>
    </xf>
    <xf numFmtId="164" fontId="0" fillId="4" borderId="19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7" borderId="6" xfId="0" applyFont="1" applyFill="1" applyBorder="1" applyAlignment="1">
      <alignment horizontal="left" vertical="center"/>
    </xf>
    <xf numFmtId="164" fontId="0" fillId="7" borderId="7" xfId="0" applyNumberFormat="1" applyFill="1" applyBorder="1" applyAlignment="1">
      <alignment horizontal="center" vertical="center"/>
    </xf>
    <xf numFmtId="164" fontId="4" fillId="7" borderId="9" xfId="0" applyNumberFormat="1" applyFont="1" applyFill="1" applyBorder="1" applyAlignment="1">
      <alignment horizontal="left" vertical="center"/>
    </xf>
    <xf numFmtId="164" fontId="4" fillId="7" borderId="10" xfId="0" applyNumberFormat="1" applyFont="1" applyFill="1" applyBorder="1" applyAlignment="1">
      <alignment horizontal="left" vertical="center"/>
    </xf>
    <xf numFmtId="164" fontId="4" fillId="5" borderId="13" xfId="0" applyNumberFormat="1" applyFont="1" applyFill="1" applyBorder="1" applyAlignment="1">
      <alignment horizontal="left" vertical="center"/>
    </xf>
    <xf numFmtId="164" fontId="4" fillId="5" borderId="14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0" fillId="3" borderId="1" xfId="0" applyNumberForma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0" fillId="2" borderId="2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0" fillId="2" borderId="3" xfId="0" applyNumberFormat="1" applyFill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5" borderId="16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4" borderId="8" xfId="0" applyNumberForma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164" fontId="0" fillId="4" borderId="26" xfId="0" applyNumberFormat="1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7" borderId="20" xfId="0" applyFill="1" applyBorder="1" applyAlignment="1">
      <alignment horizontal="left" vertical="center"/>
    </xf>
    <xf numFmtId="0" fontId="0" fillId="7" borderId="1" xfId="0" applyFill="1" applyBorder="1" applyAlignment="1">
      <alignment horizontal="left" vertical="center"/>
    </xf>
    <xf numFmtId="0" fontId="0" fillId="7" borderId="27" xfId="0" applyFill="1" applyBorder="1" applyAlignment="1">
      <alignment horizontal="left" vertical="center"/>
    </xf>
    <xf numFmtId="0" fontId="0" fillId="7" borderId="12" xfId="0" applyFill="1" applyBorder="1" applyAlignment="1">
      <alignment horizontal="left" vertical="center"/>
    </xf>
    <xf numFmtId="0" fontId="0" fillId="7" borderId="29" xfId="0" applyFill="1" applyBorder="1" applyAlignment="1">
      <alignment horizontal="left" vertical="center"/>
    </xf>
    <xf numFmtId="0" fontId="0" fillId="7" borderId="5" xfId="0" applyFill="1" applyBorder="1" applyAlignment="1">
      <alignment horizontal="left" vertical="center"/>
    </xf>
    <xf numFmtId="164" fontId="0" fillId="4" borderId="9" xfId="0" applyNumberFormat="1" applyFill="1" applyBorder="1" applyAlignment="1">
      <alignment horizontal="left" vertical="center"/>
    </xf>
    <xf numFmtId="164" fontId="0" fillId="4" borderId="10" xfId="0" applyNumberFormat="1" applyFill="1" applyBorder="1" applyAlignment="1">
      <alignment horizontal="left" vertical="center"/>
    </xf>
    <xf numFmtId="164" fontId="0" fillId="4" borderId="4" xfId="0" applyNumberFormat="1" applyFill="1" applyBorder="1" applyAlignment="1">
      <alignment horizontal="left" vertical="center"/>
    </xf>
    <xf numFmtId="164" fontId="0" fillId="5" borderId="13" xfId="0" applyNumberFormat="1" applyFill="1" applyBorder="1" applyAlignment="1">
      <alignment horizontal="left" vertical="center"/>
    </xf>
    <xf numFmtId="164" fontId="0" fillId="5" borderId="14" xfId="0" applyNumberFormat="1" applyFill="1" applyBorder="1" applyAlignment="1">
      <alignment horizontal="left" vertical="center"/>
    </xf>
    <xf numFmtId="164" fontId="0" fillId="5" borderId="15" xfId="0" applyNumberFormat="1" applyFill="1" applyBorder="1" applyAlignment="1">
      <alignment horizontal="left" vertical="center"/>
    </xf>
    <xf numFmtId="0" fontId="4" fillId="7" borderId="13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15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0" fillId="7" borderId="24" xfId="0" applyFill="1" applyBorder="1" applyAlignment="1">
      <alignment horizontal="left" vertical="center"/>
    </xf>
    <xf numFmtId="0" fontId="0" fillId="7" borderId="25" xfId="0" applyFill="1" applyBorder="1" applyAlignment="1">
      <alignment horizontal="left" vertical="center"/>
    </xf>
    <xf numFmtId="0" fontId="0" fillId="7" borderId="6" xfId="0" applyFill="1" applyBorder="1" applyAlignment="1">
      <alignment horizontal="left" vertical="center"/>
    </xf>
    <xf numFmtId="0" fontId="0" fillId="7" borderId="19" xfId="0" applyFill="1" applyBorder="1" applyAlignment="1">
      <alignment horizontal="left" vertical="center"/>
    </xf>
    <xf numFmtId="0" fontId="0" fillId="7" borderId="22" xfId="0" applyFill="1" applyBorder="1" applyAlignment="1">
      <alignment horizontal="left" vertical="center"/>
    </xf>
    <xf numFmtId="0" fontId="0" fillId="7" borderId="3" xfId="0" applyFill="1" applyBorder="1" applyAlignment="1">
      <alignment horizontal="left" vertical="center"/>
    </xf>
    <xf numFmtId="0" fontId="0" fillId="7" borderId="30" xfId="0" applyFill="1" applyBorder="1" applyAlignment="1">
      <alignment horizontal="left" vertical="center"/>
    </xf>
    <xf numFmtId="0" fontId="0" fillId="7" borderId="31" xfId="0" applyFill="1" applyBorder="1" applyAlignment="1">
      <alignment horizontal="left" vertical="center"/>
    </xf>
    <xf numFmtId="164" fontId="0" fillId="0" borderId="0" xfId="0" applyNumberFormat="1"/>
    <xf numFmtId="0" fontId="0" fillId="0" borderId="0" xfId="0" quotePrefix="1" applyAlignment="1">
      <alignment vertical="center"/>
    </xf>
    <xf numFmtId="164" fontId="0" fillId="7" borderId="26" xfId="0" applyNumberFormat="1" applyFill="1" applyBorder="1" applyAlignment="1">
      <alignment horizontal="center" vertical="center"/>
    </xf>
    <xf numFmtId="164" fontId="0" fillId="7" borderId="33" xfId="0" applyNumberFormat="1" applyFill="1" applyBorder="1" applyAlignment="1">
      <alignment horizontal="center" vertical="center"/>
    </xf>
    <xf numFmtId="164" fontId="4" fillId="7" borderId="32" xfId="0" applyNumberFormat="1" applyFont="1" applyFill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5" borderId="3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99060</xdr:colOff>
      <xdr:row>17</xdr:row>
      <xdr:rowOff>22860</xdr:rowOff>
    </xdr:from>
    <xdr:to>
      <xdr:col>6</xdr:col>
      <xdr:colOff>678180</xdr:colOff>
      <xdr:row>26</xdr:row>
      <xdr:rowOff>53340</xdr:rowOff>
    </xdr:to>
    <xdr:cxnSp macro="">
      <xdr:nvCxnSpPr>
        <xdr:cNvPr id="3" name="Lige pilforbindels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657600" y="3169920"/>
          <a:ext cx="1203960" cy="170688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95250</xdr:colOff>
      <xdr:row>17</xdr:row>
      <xdr:rowOff>1</xdr:rowOff>
    </xdr:from>
    <xdr:to>
      <xdr:col>20</xdr:col>
      <xdr:colOff>476251</xdr:colOff>
      <xdr:row>30</xdr:row>
      <xdr:rowOff>171450</xdr:rowOff>
    </xdr:to>
    <xdr:sp macro="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467850" y="3276601"/>
          <a:ext cx="3429001" cy="2695574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Hvis du</a:t>
          </a:r>
          <a:r>
            <a:rPr lang="en-US" sz="1100" baseline="0"/>
            <a:t> er smart, laver du nogle indstillinger på en ny fane og kalder den "Indstillinger</a:t>
          </a:r>
        </a:p>
        <a:p>
          <a:r>
            <a:rPr lang="en-US" sz="1100" baseline="0"/>
            <a:t>Her sætter du dine værdier/tidspunkter.</a:t>
          </a:r>
        </a:p>
        <a:p>
          <a:endParaRPr lang="en-US" sz="1100" baseline="0"/>
        </a:p>
        <a:p>
          <a:r>
            <a:rPr lang="en-US" sz="1100" baseline="0"/>
            <a:t>Med "</a:t>
          </a:r>
          <a:r>
            <a:rPr lang="en-US" sz="1100" b="1" u="sng" baseline="0"/>
            <a:t>Datavalidering</a:t>
          </a:r>
          <a:r>
            <a:rPr lang="en-US" sz="1100" baseline="0"/>
            <a:t>" i fanen "</a:t>
          </a:r>
          <a:r>
            <a:rPr lang="en-US" sz="1100" b="1" u="sng" baseline="0"/>
            <a:t>Data</a:t>
          </a:r>
          <a:r>
            <a:rPr lang="en-US" sz="1100" baseline="0"/>
            <a:t>", kan du nu lave "</a:t>
          </a:r>
          <a:r>
            <a:rPr lang="en-US" sz="1100" b="1" baseline="0"/>
            <a:t>In Sheet DropDown</a:t>
          </a:r>
          <a:r>
            <a:rPr lang="en-US" sz="1100" baseline="0"/>
            <a:t>", når du vælget "</a:t>
          </a:r>
          <a:r>
            <a:rPr lang="en-US" sz="1100" b="1" baseline="0"/>
            <a:t>Liste</a:t>
          </a:r>
          <a:r>
            <a:rPr lang="en-US" sz="1100" baseline="0"/>
            <a:t>".</a:t>
          </a:r>
        </a:p>
        <a:p>
          <a:r>
            <a:rPr lang="en-US" sz="1100" baseline="0"/>
            <a:t>- Klik på et af dine </a:t>
          </a:r>
          <a:r>
            <a:rPr lang="en-US" sz="1100" b="1" baseline="0"/>
            <a:t>pause</a:t>
          </a:r>
          <a:r>
            <a:rPr lang="en-US" sz="1100" baseline="0"/>
            <a:t> felter.</a:t>
          </a:r>
        </a:p>
        <a:p>
          <a:r>
            <a:rPr lang="en-US" sz="1100" baseline="0"/>
            <a:t>- Klik på </a:t>
          </a:r>
          <a:r>
            <a:rPr lang="en-US" sz="1100" b="1" baseline="0"/>
            <a:t>Max afs.</a:t>
          </a:r>
          <a:r>
            <a:rPr lang="en-US" sz="1100" baseline="0"/>
            <a:t> felt.</a:t>
          </a:r>
        </a:p>
        <a:p>
          <a:endParaRPr lang="en-US" sz="1100" baseline="0"/>
        </a:p>
        <a:p>
          <a:r>
            <a:rPr lang="en-US" sz="1100" b="1" u="sng" baseline="0"/>
            <a:t>Det smarte er..</a:t>
          </a:r>
        </a:p>
        <a:p>
          <a:r>
            <a:rPr lang="en-US" sz="1100" baseline="0"/>
            <a:t>- Du behøves kun at ændre værdien i Indstillinger.</a:t>
          </a:r>
        </a:p>
        <a:p>
          <a:r>
            <a:rPr lang="en-US" sz="1100" baseline="0"/>
            <a:t>- Allerede indsatte værdier slettes ikke, hvis en ny værdi</a:t>
          </a:r>
        </a:p>
        <a:p>
          <a:r>
            <a:rPr lang="en-US" sz="1100" baseline="0"/>
            <a:t>   tastes i indstillingerne.</a:t>
          </a:r>
        </a:p>
        <a:p>
          <a:r>
            <a:rPr lang="en-US" sz="1100" baseline="0"/>
            <a:t>   På den måde kan du gemme "gamle"  timeopgørelser.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/>
        </a:p>
      </xdr:txBody>
    </xdr:sp>
    <xdr:clientData/>
  </xdr:twoCellAnchor>
  <xdr:twoCellAnchor editAs="oneCell">
    <xdr:from>
      <xdr:col>17</xdr:col>
      <xdr:colOff>428625</xdr:colOff>
      <xdr:row>8</xdr:row>
      <xdr:rowOff>104775</xdr:rowOff>
    </xdr:from>
    <xdr:to>
      <xdr:col>27</xdr:col>
      <xdr:colOff>46911</xdr:colOff>
      <xdr:row>16</xdr:row>
      <xdr:rowOff>144582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20425" y="1647825"/>
          <a:ext cx="5714286" cy="1580952"/>
        </a:xfrm>
        <a:prstGeom prst="rect">
          <a:avLst/>
        </a:prstGeom>
      </xdr:spPr>
    </xdr:pic>
    <xdr:clientData/>
  </xdr:twoCellAnchor>
  <xdr:twoCellAnchor editAs="oneCell">
    <xdr:from>
      <xdr:col>20</xdr:col>
      <xdr:colOff>533400</xdr:colOff>
      <xdr:row>16</xdr:row>
      <xdr:rowOff>190500</xdr:rowOff>
    </xdr:from>
    <xdr:to>
      <xdr:col>27</xdr:col>
      <xdr:colOff>57150</xdr:colOff>
      <xdr:row>32</xdr:row>
      <xdr:rowOff>114300</xdr:rowOff>
    </xdr:to>
    <xdr:pic>
      <xdr:nvPicPr>
        <xdr:cNvPr id="7" name="Billede 6" descr="C:\Users\iha\AppData\Local\Temp\SNAGHTML4838f97d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0" y="3267075"/>
          <a:ext cx="3790950" cy="3028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6"/>
  <sheetViews>
    <sheetView tabSelected="1" workbookViewId="0">
      <selection activeCell="C12" sqref="C12"/>
    </sheetView>
  </sheetViews>
  <sheetFormatPr defaultColWidth="9.109375" defaultRowHeight="14.4" x14ac:dyDescent="0.3"/>
  <cols>
    <col min="1" max="2" width="9.109375" style="37"/>
    <col min="3" max="4" width="9.109375" style="5"/>
    <col min="5" max="5" width="15.44140625" style="37" bestFit="1" customWidth="1"/>
    <col min="6" max="6" width="9.109375" style="5"/>
    <col min="7" max="7" width="12.5546875" style="5" customWidth="1"/>
    <col min="8" max="21" width="9.109375" style="5"/>
    <col min="22" max="22" width="9.109375" style="37"/>
    <col min="23" max="16384" width="9.109375" style="5"/>
  </cols>
  <sheetData>
    <row r="1" spans="1:24" ht="15" thickBot="1" x14ac:dyDescent="0.35">
      <c r="A1" s="1" t="s">
        <v>4</v>
      </c>
      <c r="B1" s="2" t="s">
        <v>0</v>
      </c>
      <c r="C1" s="3" t="s">
        <v>1</v>
      </c>
      <c r="D1" s="3" t="s">
        <v>2</v>
      </c>
      <c r="E1" s="4" t="s">
        <v>39</v>
      </c>
    </row>
    <row r="2" spans="1:24" ht="15" thickBot="1" x14ac:dyDescent="0.35">
      <c r="A2" s="55" t="s">
        <v>13</v>
      </c>
      <c r="B2" s="56"/>
      <c r="C2" s="56"/>
      <c r="D2" s="57"/>
      <c r="E2" s="6">
        <v>0.83333333333333337</v>
      </c>
    </row>
    <row r="3" spans="1:24" x14ac:dyDescent="0.3">
      <c r="A3" s="7">
        <v>1</v>
      </c>
      <c r="B3" s="8">
        <v>5.9027777777777783E-2</v>
      </c>
      <c r="C3" s="9" t="s">
        <v>42</v>
      </c>
      <c r="D3" s="9"/>
      <c r="E3" s="10"/>
      <c r="G3" s="5" t="s">
        <v>9</v>
      </c>
      <c r="H3" s="5" t="s">
        <v>6</v>
      </c>
    </row>
    <row r="4" spans="1:24" x14ac:dyDescent="0.3">
      <c r="A4" s="11">
        <v>2</v>
      </c>
      <c r="B4" s="12"/>
      <c r="C4" s="13"/>
      <c r="D4" s="13">
        <v>4.1666666666666664E-2</v>
      </c>
      <c r="E4" s="14"/>
      <c r="G4" s="5" t="s">
        <v>10</v>
      </c>
      <c r="H4" s="5" t="s">
        <v>16</v>
      </c>
    </row>
    <row r="5" spans="1:24" x14ac:dyDescent="0.3">
      <c r="A5" s="11">
        <v>3</v>
      </c>
      <c r="B5" s="12"/>
      <c r="C5" s="13"/>
      <c r="D5" s="13"/>
      <c r="E5" s="14"/>
      <c r="G5" s="5" t="s">
        <v>11</v>
      </c>
      <c r="H5" s="5" t="s">
        <v>17</v>
      </c>
      <c r="X5"/>
    </row>
    <row r="6" spans="1:24" x14ac:dyDescent="0.3">
      <c r="A6" s="11">
        <v>4</v>
      </c>
      <c r="B6" s="12"/>
      <c r="C6" s="13">
        <v>2.0833333333333332E-2</v>
      </c>
      <c r="D6" s="13"/>
      <c r="E6" s="14"/>
      <c r="G6" s="5" t="s">
        <v>26</v>
      </c>
      <c r="H6" s="5" t="s">
        <v>28</v>
      </c>
    </row>
    <row r="7" spans="1:24" x14ac:dyDescent="0.3">
      <c r="A7" s="11">
        <v>5</v>
      </c>
      <c r="B7" s="12">
        <v>0.22222222222222221</v>
      </c>
      <c r="C7" s="13">
        <v>2.0833333333333332E-2</v>
      </c>
      <c r="D7" s="13"/>
      <c r="E7" s="14"/>
      <c r="G7" s="5" t="s">
        <v>22</v>
      </c>
      <c r="H7" s="5" t="s">
        <v>18</v>
      </c>
    </row>
    <row r="8" spans="1:24" x14ac:dyDescent="0.3">
      <c r="A8" s="11">
        <v>6</v>
      </c>
      <c r="B8" s="12">
        <v>0</v>
      </c>
      <c r="C8" s="13"/>
      <c r="D8" s="13"/>
      <c r="E8" s="14"/>
      <c r="G8" s="5" t="s">
        <v>23</v>
      </c>
      <c r="H8" s="5" t="s">
        <v>19</v>
      </c>
    </row>
    <row r="9" spans="1:24" x14ac:dyDescent="0.3">
      <c r="A9" s="11">
        <v>7</v>
      </c>
      <c r="B9" s="12">
        <v>6.25E-2</v>
      </c>
      <c r="C9" s="13">
        <v>2.0833333333333332E-2</v>
      </c>
      <c r="D9" s="13"/>
      <c r="E9" s="14"/>
      <c r="G9" s="5" t="s">
        <v>24</v>
      </c>
      <c r="H9" s="5" t="s">
        <v>20</v>
      </c>
    </row>
    <row r="10" spans="1:24" x14ac:dyDescent="0.3">
      <c r="A10" s="11">
        <v>8</v>
      </c>
      <c r="B10" s="12"/>
      <c r="C10" s="13"/>
      <c r="D10" s="13"/>
      <c r="E10" s="14"/>
      <c r="G10" s="5" t="s">
        <v>25</v>
      </c>
      <c r="H10" s="5" t="s">
        <v>27</v>
      </c>
    </row>
    <row r="11" spans="1:24" x14ac:dyDescent="0.3">
      <c r="A11" s="11">
        <v>9</v>
      </c>
      <c r="B11" s="12">
        <v>0.2986111111111111</v>
      </c>
      <c r="C11" s="13">
        <v>3.125E-2</v>
      </c>
      <c r="D11" s="13"/>
      <c r="E11" s="14"/>
      <c r="H11" s="5" t="s">
        <v>29</v>
      </c>
    </row>
    <row r="12" spans="1:24" x14ac:dyDescent="0.3">
      <c r="A12" s="11" t="s">
        <v>8</v>
      </c>
      <c r="B12" s="12"/>
      <c r="C12" s="13"/>
      <c r="D12" s="13"/>
      <c r="E12" s="14"/>
      <c r="H12" s="5" t="s">
        <v>21</v>
      </c>
    </row>
    <row r="13" spans="1:24" x14ac:dyDescent="0.3">
      <c r="A13" s="11"/>
      <c r="B13" s="12"/>
      <c r="C13" s="13"/>
      <c r="D13" s="13"/>
      <c r="E13" s="14"/>
      <c r="H13" s="5" t="s">
        <v>30</v>
      </c>
    </row>
    <row r="14" spans="1:24" x14ac:dyDescent="0.3">
      <c r="A14" s="11"/>
      <c r="B14" s="12"/>
      <c r="C14" s="13"/>
      <c r="D14" s="13"/>
      <c r="E14" s="14"/>
    </row>
    <row r="15" spans="1:24" ht="15" thickBot="1" x14ac:dyDescent="0.35">
      <c r="A15" s="15">
        <v>31</v>
      </c>
      <c r="B15" s="16"/>
      <c r="C15" s="16"/>
      <c r="D15" s="16"/>
      <c r="E15" s="17"/>
      <c r="G15" s="5" t="s">
        <v>31</v>
      </c>
      <c r="H15" s="5" t="s">
        <v>32</v>
      </c>
    </row>
    <row r="16" spans="1:24" ht="15" thickBot="1" x14ac:dyDescent="0.35">
      <c r="A16" s="18" t="s">
        <v>3</v>
      </c>
      <c r="B16" s="19">
        <f>SUM(B3:B15)</f>
        <v>0.64236111111111116</v>
      </c>
      <c r="C16" s="19">
        <f>SUM(C3:C15)</f>
        <v>9.375E-2</v>
      </c>
      <c r="D16" s="72">
        <f>SUM(D3:D15)</f>
        <v>4.1666666666666664E-2</v>
      </c>
      <c r="E16" s="71">
        <f>SUM(B16+C16+E2)-D16</f>
        <v>1.5277777777777779</v>
      </c>
      <c r="G16"/>
    </row>
    <row r="17" spans="1:25" ht="15" thickBot="1" x14ac:dyDescent="0.35">
      <c r="A17" s="20" t="str">
        <f>"Max. afspadsering saldo" &amp; "   " &amp; TEXT(O19,"[t]:mm")</f>
        <v>Max. afspadsering saldo   37:00</v>
      </c>
      <c r="B17" s="21"/>
      <c r="C17" s="21"/>
      <c r="D17" s="73">
        <v>1.5416666666666667</v>
      </c>
      <c r="E17" s="74">
        <f>IF(E16&gt;D17,D17,D18)</f>
        <v>0</v>
      </c>
      <c r="F17" s="69"/>
      <c r="G17" s="69"/>
      <c r="H17" s="70"/>
    </row>
    <row r="18" spans="1:25" ht="15" thickBot="1" x14ac:dyDescent="0.35">
      <c r="A18" s="22" t="s">
        <v>15</v>
      </c>
      <c r="B18" s="23"/>
      <c r="C18" s="23"/>
      <c r="D18" s="75">
        <v>0</v>
      </c>
      <c r="E18" s="74">
        <f>IF(E16&gt;D17,E16-E17,E17)</f>
        <v>0</v>
      </c>
      <c r="G18" s="69"/>
      <c r="L18" s="58" t="s">
        <v>40</v>
      </c>
      <c r="M18" s="59"/>
      <c r="N18" s="59"/>
      <c r="O18" s="60"/>
    </row>
    <row r="19" spans="1:25" ht="15" thickBot="1" x14ac:dyDescent="0.35">
      <c r="A19" s="5"/>
      <c r="B19" s="5"/>
      <c r="E19" s="5"/>
      <c r="G19"/>
      <c r="L19" s="61" t="s">
        <v>41</v>
      </c>
      <c r="M19" s="62"/>
      <c r="N19" s="62"/>
      <c r="O19" s="41">
        <v>1.5416666666666667</v>
      </c>
    </row>
    <row r="20" spans="1:25" ht="15" thickBot="1" x14ac:dyDescent="0.35">
      <c r="A20" s="1" t="s">
        <v>5</v>
      </c>
      <c r="B20" s="2" t="s">
        <v>0</v>
      </c>
      <c r="C20" s="3" t="s">
        <v>1</v>
      </c>
      <c r="D20" s="3" t="s">
        <v>2</v>
      </c>
      <c r="E20" s="4" t="s">
        <v>39</v>
      </c>
      <c r="G20"/>
      <c r="H20" s="24" t="s">
        <v>46</v>
      </c>
      <c r="L20" s="63" t="s">
        <v>44</v>
      </c>
      <c r="M20" s="64"/>
      <c r="N20" s="64"/>
      <c r="O20" s="38">
        <v>3.125E-2</v>
      </c>
    </row>
    <row r="21" spans="1:25" ht="15" thickBot="1" x14ac:dyDescent="0.35">
      <c r="A21" s="25" t="s">
        <v>7</v>
      </c>
      <c r="B21" s="26"/>
      <c r="C21" s="27" t="s">
        <v>14</v>
      </c>
      <c r="D21" s="25"/>
      <c r="E21" s="28">
        <f>_xlfn.IFS(E16&gt;D17,E17,D17&gt;E16,E16-E17)</f>
        <v>1.5277777777777779</v>
      </c>
      <c r="G21"/>
      <c r="H21" s="29" t="s">
        <v>33</v>
      </c>
      <c r="L21" s="65" t="s">
        <v>45</v>
      </c>
      <c r="M21" s="66"/>
      <c r="N21" s="66"/>
      <c r="O21" s="40" t="s">
        <v>42</v>
      </c>
    </row>
    <row r="22" spans="1:25" x14ac:dyDescent="0.3">
      <c r="A22" s="25">
        <v>1</v>
      </c>
      <c r="B22" s="30" t="s">
        <v>12</v>
      </c>
      <c r="C22" s="31"/>
      <c r="D22" s="31"/>
      <c r="E22" s="25"/>
      <c r="H22" s="29" t="s">
        <v>34</v>
      </c>
      <c r="L22" s="67" t="s">
        <v>43</v>
      </c>
      <c r="M22" s="68"/>
      <c r="N22" s="68"/>
      <c r="O22" s="42"/>
    </row>
    <row r="23" spans="1:25" x14ac:dyDescent="0.3">
      <c r="A23" s="25">
        <v>2</v>
      </c>
      <c r="B23" s="30" t="s">
        <v>12</v>
      </c>
      <c r="C23" s="31"/>
      <c r="D23" s="31"/>
      <c r="E23" s="25"/>
      <c r="L23" s="43" t="s">
        <v>43</v>
      </c>
      <c r="M23" s="44"/>
      <c r="N23" s="44"/>
      <c r="O23" s="39"/>
    </row>
    <row r="24" spans="1:25" x14ac:dyDescent="0.3">
      <c r="A24" s="25">
        <v>3</v>
      </c>
      <c r="B24" s="30" t="s">
        <v>12</v>
      </c>
      <c r="C24" s="31"/>
      <c r="D24" s="31"/>
      <c r="E24" s="25"/>
      <c r="H24" s="29" t="s">
        <v>35</v>
      </c>
      <c r="L24" s="43" t="s">
        <v>43</v>
      </c>
      <c r="M24" s="44"/>
      <c r="N24" s="44"/>
      <c r="O24" s="39"/>
    </row>
    <row r="25" spans="1:25" x14ac:dyDescent="0.3">
      <c r="A25" s="25">
        <v>4</v>
      </c>
      <c r="B25" s="30" t="s">
        <v>12</v>
      </c>
      <c r="C25" s="31"/>
      <c r="D25" s="31"/>
      <c r="E25" s="25"/>
      <c r="L25" s="43" t="s">
        <v>43</v>
      </c>
      <c r="M25" s="44"/>
      <c r="N25" s="44"/>
      <c r="O25" s="39"/>
    </row>
    <row r="26" spans="1:25" x14ac:dyDescent="0.3">
      <c r="A26" s="25">
        <v>5</v>
      </c>
      <c r="B26" s="30" t="s">
        <v>12</v>
      </c>
      <c r="C26" s="31"/>
      <c r="D26" s="31"/>
      <c r="E26" s="25"/>
      <c r="H26" s="29" t="s">
        <v>36</v>
      </c>
      <c r="L26" s="43" t="s">
        <v>43</v>
      </c>
      <c r="M26" s="44"/>
      <c r="N26" s="44"/>
      <c r="O26" s="39"/>
      <c r="Y26"/>
    </row>
    <row r="27" spans="1:25" x14ac:dyDescent="0.3">
      <c r="A27" s="25">
        <v>6</v>
      </c>
      <c r="B27" s="30" t="s">
        <v>12</v>
      </c>
      <c r="C27" s="31"/>
      <c r="D27" s="31"/>
      <c r="E27" s="25"/>
      <c r="H27" s="32" t="s">
        <v>37</v>
      </c>
      <c r="L27" s="45" t="s">
        <v>43</v>
      </c>
      <c r="M27" s="46"/>
      <c r="N27" s="46"/>
      <c r="O27" s="39"/>
    </row>
    <row r="28" spans="1:25" ht="15" thickBot="1" x14ac:dyDescent="0.35">
      <c r="A28" s="25">
        <v>7</v>
      </c>
      <c r="B28" s="30" t="s">
        <v>12</v>
      </c>
      <c r="C28" s="31"/>
      <c r="D28" s="31"/>
      <c r="E28" s="25"/>
      <c r="H28" s="32" t="s">
        <v>38</v>
      </c>
      <c r="L28" s="47"/>
      <c r="M28" s="48"/>
      <c r="N28" s="48"/>
      <c r="O28" s="40"/>
    </row>
    <row r="29" spans="1:25" x14ac:dyDescent="0.3">
      <c r="A29" s="25">
        <v>8</v>
      </c>
      <c r="B29" s="30"/>
      <c r="C29" s="31"/>
      <c r="D29" s="31"/>
      <c r="E29" s="25"/>
    </row>
    <row r="30" spans="1:25" x14ac:dyDescent="0.3">
      <c r="A30" s="25">
        <v>9</v>
      </c>
      <c r="B30" s="30" t="s">
        <v>12</v>
      </c>
      <c r="C30" s="31"/>
      <c r="D30" s="31"/>
      <c r="E30" s="25"/>
    </row>
    <row r="31" spans="1:25" x14ac:dyDescent="0.3">
      <c r="A31" s="25" t="s">
        <v>8</v>
      </c>
      <c r="B31" s="30"/>
      <c r="C31" s="31" t="s">
        <v>12</v>
      </c>
      <c r="D31" s="31"/>
      <c r="E31" s="25"/>
    </row>
    <row r="32" spans="1:25" x14ac:dyDescent="0.3">
      <c r="A32" s="25"/>
      <c r="B32" s="30"/>
      <c r="C32" s="31"/>
      <c r="D32" s="31"/>
      <c r="E32" s="25"/>
    </row>
    <row r="33" spans="1:18" ht="15" thickBot="1" x14ac:dyDescent="0.35">
      <c r="A33" s="25">
        <v>28</v>
      </c>
      <c r="B33" s="33"/>
      <c r="C33" s="33"/>
      <c r="D33" s="33"/>
      <c r="E33" s="25"/>
    </row>
    <row r="34" spans="1:18" x14ac:dyDescent="0.3">
      <c r="A34" s="7" t="s">
        <v>3</v>
      </c>
      <c r="B34" s="8">
        <f>SUM(B22:B33)</f>
        <v>0</v>
      </c>
      <c r="C34" s="8">
        <f>SUM(C22:C33)</f>
        <v>0</v>
      </c>
      <c r="D34" s="8">
        <f>SUM(D22:D33)</f>
        <v>0</v>
      </c>
      <c r="E34" s="34">
        <f>SUM(B34+C34+E21)-D34</f>
        <v>1.5277777777777779</v>
      </c>
      <c r="R34"/>
    </row>
    <row r="35" spans="1:18" ht="15" thickBot="1" x14ac:dyDescent="0.35">
      <c r="A35" s="49"/>
      <c r="B35" s="50"/>
      <c r="C35" s="50" t="s">
        <v>15</v>
      </c>
      <c r="D35" s="51"/>
      <c r="E35" s="35"/>
    </row>
    <row r="36" spans="1:18" ht="15" thickBot="1" x14ac:dyDescent="0.35">
      <c r="A36" s="52"/>
      <c r="B36" s="53"/>
      <c r="C36" s="53"/>
      <c r="D36" s="54"/>
      <c r="E36" s="36"/>
    </row>
  </sheetData>
  <mergeCells count="14">
    <mergeCell ref="A2:D2"/>
    <mergeCell ref="L18:O18"/>
    <mergeCell ref="L19:N19"/>
    <mergeCell ref="L20:N20"/>
    <mergeCell ref="L21:N21"/>
    <mergeCell ref="L28:N28"/>
    <mergeCell ref="A35:D35"/>
    <mergeCell ref="A36:D36"/>
    <mergeCell ref="L22:N22"/>
    <mergeCell ref="L23:N23"/>
    <mergeCell ref="L24:N24"/>
    <mergeCell ref="L25:N25"/>
    <mergeCell ref="L26:N26"/>
    <mergeCell ref="L27:N27"/>
  </mergeCells>
  <dataValidations count="1">
    <dataValidation type="list" allowBlank="1" showInputMessage="1" showErrorMessage="1" sqref="C3:C15" xr:uid="{00000000-0002-0000-0000-000000000000}">
      <formula1>$O$20:$O$21</formula1>
    </dataValidation>
  </dataValidations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Jensen</dc:creator>
  <cp:lastModifiedBy>birthe-hc</cp:lastModifiedBy>
  <dcterms:created xsi:type="dcterms:W3CDTF">2021-01-10T11:04:00Z</dcterms:created>
  <dcterms:modified xsi:type="dcterms:W3CDTF">2021-01-12T19:54:56Z</dcterms:modified>
</cp:coreProperties>
</file>