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uger\Desktop\FAKTURA\"/>
    </mc:Choice>
  </mc:AlternateContent>
  <xr:revisionPtr revIDLastSave="0" documentId="13_ncr:1_{B1BE6D86-DA7A-4C7F-986D-E3A04F20C0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aktura" sheetId="1" r:id="rId1"/>
    <sheet name="va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1" i="1" l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14" i="1"/>
  <c r="D14" i="1" l="1"/>
  <c r="D6" i="1"/>
  <c r="D40" i="1" l="1"/>
</calcChain>
</file>

<file path=xl/sharedStrings.xml><?xml version="1.0" encoding="utf-8"?>
<sst xmlns="http://schemas.openxmlformats.org/spreadsheetml/2006/main" count="45" uniqueCount="45">
  <si>
    <t>DATO:</t>
  </si>
  <si>
    <t>ANTAL</t>
  </si>
  <si>
    <t>ENHEDSPRIS</t>
  </si>
  <si>
    <t>I ALT</t>
  </si>
  <si>
    <t>I alt</t>
  </si>
  <si>
    <t>Navn</t>
  </si>
  <si>
    <t>Telefon</t>
  </si>
  <si>
    <t>Knallert Reparation</t>
  </si>
  <si>
    <t>Adresse</t>
  </si>
  <si>
    <t>Motor Nr.</t>
  </si>
  <si>
    <t>Stel Nr.</t>
  </si>
  <si>
    <t>Model</t>
  </si>
  <si>
    <t>Postnr. By</t>
  </si>
  <si>
    <t>Svinghjul</t>
  </si>
  <si>
    <t>Kobling</t>
  </si>
  <si>
    <t>Bøsning ved koblingsskål</t>
  </si>
  <si>
    <t>Pakning ved kickstart</t>
  </si>
  <si>
    <t>Koblingsskål</t>
  </si>
  <si>
    <t>Lejesæt</t>
  </si>
  <si>
    <t>BoltSæt Til Motor</t>
  </si>
  <si>
    <t>Olie</t>
  </si>
  <si>
    <t>Luftfilter</t>
  </si>
  <si>
    <t>Studs</t>
  </si>
  <si>
    <t>Cylinder + Stempel</t>
  </si>
  <si>
    <t>Topstykke</t>
  </si>
  <si>
    <t>Kæde</t>
  </si>
  <si>
    <t>Gaskabel</t>
  </si>
  <si>
    <t>Tænding Platin</t>
  </si>
  <si>
    <t>Kickstarter Arm</t>
  </si>
  <si>
    <t>Kilebolt</t>
  </si>
  <si>
    <t>Pakning ved Udstødning</t>
  </si>
  <si>
    <t> VARE-BESKRIVELSE </t>
  </si>
  <si>
    <t>Krumtap + Lejesæt</t>
  </si>
  <si>
    <t>VARE</t>
  </si>
  <si>
    <t>Pris</t>
  </si>
  <si>
    <t>M</t>
  </si>
  <si>
    <t>B</t>
  </si>
  <si>
    <t>Tid</t>
  </si>
  <si>
    <t>Lakering</t>
  </si>
  <si>
    <t>Sandblæsning</t>
  </si>
  <si>
    <t>Regning</t>
  </si>
  <si>
    <t>Karburator 12 MM</t>
  </si>
  <si>
    <t>Karburator 15 MM</t>
  </si>
  <si>
    <t>Tænding Elektronisk 12 Volt</t>
  </si>
  <si>
    <t>kickstarter gummi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</si>
</sst>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kr&quot;#,##0.00_);\(&quot;kr&quot;#,##0.00\);;"/>
    <numFmt numFmtId="165" formatCode="_(&quot;$&quot;* #,##0.00_);_(&quot;$&quot;* \(#,##0.00\);_(&quot;$&quot;* &quot;-&quot;??_);_(@_)"/>
    <numFmt numFmtId="166" formatCode="#,##0.00_);\(#,##0.00\);;"/>
    <numFmt numFmtId="167" formatCode="#.##00"/>
  </numFmts>
  <fonts count="8" x14ac:knownFonts="1">
    <font>
      <sz val="10"/>
      <name val="Arial"/>
    </font>
    <font>
      <b/>
      <sz val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15" fontId="0" fillId="0" borderId="0" xfId="0" applyNumberFormat="1" applyAlignment="1">
      <alignment horizontal="left"/>
    </xf>
    <xf numFmtId="166" fontId="4" fillId="2" borderId="2" xfId="0" applyNumberFormat="1" applyFont="1" applyFill="1" applyBorder="1" applyAlignment="1">
      <alignment vertical="center"/>
    </xf>
    <xf numFmtId="10" fontId="4" fillId="2" borderId="2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7" fontId="0" fillId="0" borderId="1" xfId="0" applyNumberFormat="1" applyBorder="1" applyAlignment="1">
      <alignment vertical="center"/>
    </xf>
    <xf numFmtId="167" fontId="0" fillId="0" borderId="1" xfId="0" applyNumberFormat="1" applyBorder="1"/>
    <xf numFmtId="167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6" fillId="0" borderId="0" xfId="0" applyFont="1" applyAlignment="1">
      <alignment horizontal="right"/>
    </xf>
    <xf numFmtId="0" fontId="4" fillId="3" borderId="0" xfId="0" applyFont="1" applyFill="1" applyAlignment="1">
      <alignment horizontal="center"/>
    </xf>
    <xf numFmtId="167" fontId="4" fillId="3" borderId="0" xfId="0" applyNumberFormat="1" applyFont="1" applyFill="1" applyAlignment="1">
      <alignment horizontal="center"/>
    </xf>
    <xf numFmtId="0" fontId="0" fillId="4" borderId="0" xfId="0" applyFill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4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E52"/>
  <sheetViews>
    <sheetView showGridLines="0" tabSelected="1" workbookViewId="0">
      <selection activeCell="D11" sqref="D11"/>
    </sheetView>
  </sheetViews>
  <sheetFormatPr defaultColWidth="8.6640625" defaultRowHeight="13.2" x14ac:dyDescent="0.25"/>
  <cols>
    <col min="1" max="1" width="10.6640625" customWidth="1"/>
    <col min="2" max="2" width="38.6640625" customWidth="1"/>
    <col min="3" max="3" width="14.6640625" customWidth="1"/>
    <col min="4" max="4" width="17.44140625" customWidth="1"/>
  </cols>
  <sheetData>
    <row r="1" spans="1:4" ht="22.8" x14ac:dyDescent="0.4">
      <c r="A1" s="34" t="s">
        <v>7</v>
      </c>
      <c r="B1" s="34"/>
      <c r="C1" s="35"/>
      <c r="D1" s="35"/>
    </row>
    <row r="2" spans="1:4" s="1" customFormat="1" ht="11.4" x14ac:dyDescent="0.2">
      <c r="A2" s="33"/>
      <c r="B2" s="33"/>
    </row>
    <row r="4" spans="1:4" x14ac:dyDescent="0.25">
      <c r="A4" s="11" t="s">
        <v>11</v>
      </c>
      <c r="B4" s="21"/>
    </row>
    <row r="5" spans="1:4" x14ac:dyDescent="0.25">
      <c r="A5" s="11" t="s">
        <v>9</v>
      </c>
      <c r="B5" s="21"/>
      <c r="D5" s="2" t="s">
        <v>0</v>
      </c>
    </row>
    <row r="6" spans="1:4" x14ac:dyDescent="0.25">
      <c r="A6" s="11" t="s">
        <v>10</v>
      </c>
      <c r="B6" s="21"/>
      <c r="D6" s="13">
        <f ca="1">TODAY()</f>
        <v>45185</v>
      </c>
    </row>
    <row r="7" spans="1:4" x14ac:dyDescent="0.25">
      <c r="A7" s="11" t="s">
        <v>5</v>
      </c>
      <c r="B7" s="21"/>
      <c r="D7" s="11"/>
    </row>
    <row r="8" spans="1:4" x14ac:dyDescent="0.25">
      <c r="A8" s="11" t="s">
        <v>8</v>
      </c>
      <c r="B8" s="22"/>
      <c r="D8" s="11"/>
    </row>
    <row r="9" spans="1:4" x14ac:dyDescent="0.25">
      <c r="A9" t="s">
        <v>12</v>
      </c>
      <c r="B9" s="21"/>
      <c r="D9" s="11"/>
    </row>
    <row r="10" spans="1:4" ht="17.399999999999999" x14ac:dyDescent="0.3">
      <c r="A10" s="2" t="s">
        <v>6</v>
      </c>
      <c r="B10" s="2"/>
      <c r="D10" s="29" t="s">
        <v>40</v>
      </c>
    </row>
    <row r="13" spans="1:4" ht="20.399999999999999" customHeight="1" x14ac:dyDescent="0.25">
      <c r="A13" s="4" t="s">
        <v>1</v>
      </c>
      <c r="B13" s="10" t="s">
        <v>31</v>
      </c>
      <c r="C13" s="4" t="s">
        <v>2</v>
      </c>
      <c r="D13" s="4" t="s">
        <v>3</v>
      </c>
    </row>
    <row r="14" spans="1:4" ht="20.399999999999999" customHeight="1" x14ac:dyDescent="0.25">
      <c r="A14" s="17"/>
      <c r="B14" s="36"/>
      <c r="C14" s="20" t="str">
        <f>IFERROR(VLOOKUP(B14,vare!$A$2:$B$43,2,),"")</f>
        <v/>
      </c>
      <c r="D14" s="19" t="str">
        <f>IFERROR(A14*C14,"")</f>
        <v/>
      </c>
    </row>
    <row r="15" spans="1:4" ht="20.399999999999999" customHeight="1" x14ac:dyDescent="0.25">
      <c r="A15" s="17"/>
      <c r="B15" s="18"/>
      <c r="C15" s="20" t="str">
        <f>IFERROR(VLOOKUP(B15,vare!$A$2:$B$43,2,),"")</f>
        <v/>
      </c>
      <c r="D15" s="19" t="str">
        <f>IFERROR(A15*C15,"")</f>
        <v/>
      </c>
    </row>
    <row r="16" spans="1:4" ht="20.399999999999999" customHeight="1" x14ac:dyDescent="0.25">
      <c r="A16" s="17"/>
      <c r="B16" s="18"/>
      <c r="C16" s="20" t="str">
        <f>IFERROR(VLOOKUP(B16,vare!$A$2:$B$43,2,),"")</f>
        <v/>
      </c>
      <c r="D16" s="19" t="str">
        <f>IFERROR(A16*C16,"")</f>
        <v/>
      </c>
    </row>
    <row r="17" spans="1:4" ht="20.399999999999999" customHeight="1" x14ac:dyDescent="0.25">
      <c r="A17" s="17"/>
      <c r="B17" s="18"/>
      <c r="C17" s="20" t="str">
        <f>IFERROR(VLOOKUP(B17,vare!$A$2:$B$43,2,),"")</f>
        <v/>
      </c>
      <c r="D17" s="19" t="str">
        <f>IFERROR(A17*C17,"")</f>
        <v/>
      </c>
    </row>
    <row r="18" spans="1:4" ht="20.399999999999999" customHeight="1" x14ac:dyDescent="0.25">
      <c r="A18" s="17"/>
      <c r="B18" s="18"/>
      <c r="C18" s="20" t="str">
        <f>IFERROR(VLOOKUP(B18,vare!$A$2:$B$43,2,),"")</f>
        <v/>
      </c>
      <c r="D18" s="19" t="str">
        <f>IFERROR(A18*C18,"")</f>
        <v/>
      </c>
    </row>
    <row r="19" spans="1:4" ht="20.399999999999999" customHeight="1" x14ac:dyDescent="0.25">
      <c r="A19" s="17"/>
      <c r="B19" s="18"/>
      <c r="C19" s="20" t="str">
        <f>IFERROR(VLOOKUP(B19,vare!$A$2:$B$43,2,),"")</f>
        <v/>
      </c>
      <c r="D19" s="19" t="str">
        <f>IFERROR(A19*C19,"")</f>
        <v/>
      </c>
    </row>
    <row r="20" spans="1:4" ht="20.399999999999999" customHeight="1" x14ac:dyDescent="0.25">
      <c r="A20" s="17"/>
      <c r="B20" s="18"/>
      <c r="C20" s="20" t="str">
        <f>IFERROR(VLOOKUP(B20,vare!$A$2:$B$43,2,),"")</f>
        <v/>
      </c>
      <c r="D20" s="19" t="str">
        <f>IFERROR(A20*C20,"")</f>
        <v/>
      </c>
    </row>
    <row r="21" spans="1:4" s="3" customFormat="1" ht="20.399999999999999" customHeight="1" x14ac:dyDescent="0.25">
      <c r="A21" s="17"/>
      <c r="B21" s="18"/>
      <c r="C21" s="20"/>
      <c r="D21" s="19">
        <f>IFERROR(A21*C21,"")</f>
        <v>0</v>
      </c>
    </row>
    <row r="22" spans="1:4" s="3" customFormat="1" ht="20.399999999999999" customHeight="1" x14ac:dyDescent="0.25">
      <c r="A22" s="17"/>
      <c r="B22" s="18"/>
      <c r="C22" s="20" t="str">
        <f>IFERROR(VLOOKUP(B22,vare!$A$2:$B$43,2,),"")</f>
        <v/>
      </c>
      <c r="D22" s="19" t="str">
        <f>IFERROR(A22*C22,"")</f>
        <v/>
      </c>
    </row>
    <row r="23" spans="1:4" s="3" customFormat="1" ht="20.399999999999999" customHeight="1" x14ac:dyDescent="0.25">
      <c r="A23" s="17"/>
      <c r="B23" s="18"/>
      <c r="C23" s="20" t="str">
        <f>IFERROR(VLOOKUP(B23,vare!$A$2:$B$43,2,),"")</f>
        <v/>
      </c>
      <c r="D23" s="19" t="str">
        <f>IFERROR(A23*C23,"")</f>
        <v/>
      </c>
    </row>
    <row r="24" spans="1:4" s="3" customFormat="1" ht="20.399999999999999" customHeight="1" x14ac:dyDescent="0.25">
      <c r="A24" s="17"/>
      <c r="B24" s="18"/>
      <c r="C24" s="20" t="str">
        <f>IFERROR(VLOOKUP(B24,vare!$A$2:$B$43,2,),"")</f>
        <v/>
      </c>
      <c r="D24" s="19" t="str">
        <f>IFERROR(A24*C24,"")</f>
        <v/>
      </c>
    </row>
    <row r="25" spans="1:4" s="3" customFormat="1" ht="20.399999999999999" customHeight="1" x14ac:dyDescent="0.25">
      <c r="A25" s="17"/>
      <c r="B25" s="18"/>
      <c r="C25" s="20" t="str">
        <f>IFERROR(VLOOKUP(B25,vare!$A$2:$B$43,2,),"")</f>
        <v/>
      </c>
      <c r="D25" s="19" t="str">
        <f>IFERROR(A25*C25,"")</f>
        <v/>
      </c>
    </row>
    <row r="26" spans="1:4" s="3" customFormat="1" ht="20.399999999999999" customHeight="1" x14ac:dyDescent="0.25">
      <c r="A26" s="17"/>
      <c r="B26" s="18"/>
      <c r="C26" s="20" t="str">
        <f>IFERROR(VLOOKUP(B26,vare!$A$2:$B$43,2,),"")</f>
        <v/>
      </c>
      <c r="D26" s="19" t="str">
        <f>IFERROR(A26*C26,"")</f>
        <v/>
      </c>
    </row>
    <row r="27" spans="1:4" s="3" customFormat="1" ht="20.399999999999999" customHeight="1" x14ac:dyDescent="0.25">
      <c r="A27" s="17"/>
      <c r="B27" s="18"/>
      <c r="C27" s="20" t="str">
        <f>IFERROR(VLOOKUP(B27,vare!$A$2:$B$43,2,),"")</f>
        <v/>
      </c>
      <c r="D27" s="19" t="str">
        <f>IFERROR(A27*C27,"")</f>
        <v/>
      </c>
    </row>
    <row r="28" spans="1:4" s="3" customFormat="1" ht="20.399999999999999" customHeight="1" x14ac:dyDescent="0.25">
      <c r="A28" s="17"/>
      <c r="B28" s="18"/>
      <c r="C28" s="20" t="str">
        <f>IFERROR(VLOOKUP(B28,vare!$A$2:$B$43,2,),"")</f>
        <v/>
      </c>
      <c r="D28" s="19" t="str">
        <f>IFERROR(A28*C28,"")</f>
        <v/>
      </c>
    </row>
    <row r="29" spans="1:4" s="3" customFormat="1" ht="20.399999999999999" customHeight="1" x14ac:dyDescent="0.25">
      <c r="A29" s="17"/>
      <c r="B29" s="18"/>
      <c r="C29" s="20" t="str">
        <f>IFERROR(VLOOKUP(B29,vare!$A$2:$B$43,2,),"")</f>
        <v/>
      </c>
      <c r="D29" s="19" t="str">
        <f>IFERROR(A29*C29,"")</f>
        <v/>
      </c>
    </row>
    <row r="30" spans="1:4" s="3" customFormat="1" ht="20.399999999999999" customHeight="1" x14ac:dyDescent="0.25">
      <c r="A30" s="17"/>
      <c r="B30" s="18"/>
      <c r="C30" s="20" t="str">
        <f>IFERROR(VLOOKUP(B30,vare!$A$2:$B$43,2,),"")</f>
        <v/>
      </c>
      <c r="D30" s="19" t="str">
        <f>IFERROR(A30*C30,"")</f>
        <v/>
      </c>
    </row>
    <row r="31" spans="1:4" s="3" customFormat="1" ht="20.399999999999999" customHeight="1" x14ac:dyDescent="0.25">
      <c r="A31" s="17"/>
      <c r="B31" s="18"/>
      <c r="C31" s="20" t="str">
        <f>IFERROR(VLOOKUP(B31,vare!$A$2:$B$43,2,),"")</f>
        <v/>
      </c>
      <c r="D31" s="19" t="str">
        <f>IFERROR(A31*C31,"")</f>
        <v/>
      </c>
    </row>
    <row r="32" spans="1:4" s="3" customFormat="1" ht="20.399999999999999" customHeight="1" x14ac:dyDescent="0.25">
      <c r="A32" s="17"/>
      <c r="B32" s="18"/>
      <c r="C32" s="20" t="str">
        <f>IFERROR(VLOOKUP(B32,vare!$A$2:$B$43,2,),"")</f>
        <v/>
      </c>
      <c r="D32" s="19" t="str">
        <f>IFERROR(A32*C32,"")</f>
        <v/>
      </c>
    </row>
    <row r="33" spans="1:4" s="3" customFormat="1" ht="20.399999999999999" customHeight="1" x14ac:dyDescent="0.25">
      <c r="A33" s="17"/>
      <c r="B33" s="18"/>
      <c r="C33" s="20" t="str">
        <f>IFERROR(VLOOKUP(B33,vare!$A$2:$B$43,2,),"")</f>
        <v/>
      </c>
      <c r="D33" s="19" t="str">
        <f>IFERROR(A33*C33,"")</f>
        <v/>
      </c>
    </row>
    <row r="34" spans="1:4" s="3" customFormat="1" ht="20.399999999999999" customHeight="1" x14ac:dyDescent="0.25">
      <c r="A34" s="17"/>
      <c r="B34" s="18"/>
      <c r="C34" s="20" t="str">
        <f>IFERROR(VLOOKUP(B34,vare!$A$2:$B$43,2,),"")</f>
        <v/>
      </c>
      <c r="D34" s="19" t="str">
        <f>IFERROR(A34*C34,"")</f>
        <v/>
      </c>
    </row>
    <row r="35" spans="1:4" s="3" customFormat="1" ht="20.399999999999999" customHeight="1" x14ac:dyDescent="0.25">
      <c r="A35" s="17"/>
      <c r="B35" s="18"/>
      <c r="C35" s="20" t="str">
        <f>IFERROR(VLOOKUP(B35,vare!$A$2:$B$43,2,),"")</f>
        <v/>
      </c>
      <c r="D35" s="19" t="str">
        <f>IFERROR(A35*C35,"")</f>
        <v/>
      </c>
    </row>
    <row r="36" spans="1:4" s="3" customFormat="1" ht="20.399999999999999" customHeight="1" x14ac:dyDescent="0.25">
      <c r="A36" s="17"/>
      <c r="B36" s="18"/>
      <c r="C36" s="20" t="str">
        <f>IFERROR(VLOOKUP(B36,vare!$A$2:$B$43,2,),"")</f>
        <v/>
      </c>
      <c r="D36" s="19" t="str">
        <f>IFERROR(A36*C36,"")</f>
        <v/>
      </c>
    </row>
    <row r="37" spans="1:4" s="3" customFormat="1" ht="20.399999999999999" customHeight="1" x14ac:dyDescent="0.25">
      <c r="A37" s="26"/>
      <c r="B37" s="18"/>
      <c r="C37" s="20" t="str">
        <f>IFERROR(VLOOKUP(B37,vare!$A$2:$B$43,2,),"")</f>
        <v/>
      </c>
      <c r="D37" s="19" t="str">
        <f>IFERROR(A37*C37,"")</f>
        <v/>
      </c>
    </row>
    <row r="38" spans="1:4" s="3" customFormat="1" ht="20.399999999999999" customHeight="1" x14ac:dyDescent="0.25">
      <c r="A38" s="5"/>
      <c r="B38" s="6"/>
      <c r="C38" s="7"/>
      <c r="D38" s="15"/>
    </row>
    <row r="39" spans="1:4" s="3" customFormat="1" ht="20.399999999999999" customHeight="1" thickBot="1" x14ac:dyDescent="0.3">
      <c r="A39" s="5"/>
      <c r="B39" s="6"/>
      <c r="C39" s="7"/>
      <c r="D39" s="14"/>
    </row>
    <row r="40" spans="1:4" s="3" customFormat="1" ht="20.399999999999999" customHeight="1" thickBot="1" x14ac:dyDescent="0.3">
      <c r="A40" s="5"/>
      <c r="B40" s="6"/>
      <c r="C40" s="8" t="s">
        <v>4</v>
      </c>
      <c r="D40" s="16">
        <f>SUM(D14:D37)</f>
        <v>0</v>
      </c>
    </row>
    <row r="41" spans="1:4" s="3" customFormat="1" ht="19.95" customHeight="1" x14ac:dyDescent="0.25"/>
    <row r="42" spans="1:4" s="3" customFormat="1" ht="19.95" customHeight="1" x14ac:dyDescent="0.25"/>
    <row r="43" spans="1:4" s="3" customFormat="1" ht="19.95" customHeight="1" x14ac:dyDescent="0.25"/>
    <row r="44" spans="1:4" s="3" customFormat="1" ht="19.95" customHeight="1" x14ac:dyDescent="0.25"/>
    <row r="45" spans="1:4" s="3" customFormat="1" ht="19.95" customHeight="1" x14ac:dyDescent="0.25"/>
    <row r="46" spans="1:4" s="3" customFormat="1" ht="19.95" customHeight="1" x14ac:dyDescent="0.25"/>
    <row r="47" spans="1:4" s="3" customFormat="1" ht="19.95" customHeight="1" x14ac:dyDescent="0.25"/>
    <row r="48" spans="1:4" s="3" customFormat="1" ht="19.95" customHeight="1" x14ac:dyDescent="0.25">
      <c r="A48" s="5"/>
      <c r="B48" s="6"/>
      <c r="D48" s="9"/>
    </row>
    <row r="49" spans="1:5" s="3" customFormat="1" ht="19.95" customHeight="1" x14ac:dyDescent="0.25">
      <c r="A49" s="11"/>
      <c r="B49"/>
      <c r="E49"/>
    </row>
    <row r="50" spans="1:5" s="3" customFormat="1" ht="19.95" customHeight="1" x14ac:dyDescent="0.25">
      <c r="A50" s="11"/>
      <c r="B50" s="11"/>
      <c r="C50"/>
      <c r="D50"/>
      <c r="E50"/>
    </row>
    <row r="51" spans="1:5" x14ac:dyDescent="0.25">
      <c r="A51" s="12"/>
      <c r="B51" s="3"/>
    </row>
    <row r="52" spans="1:5" x14ac:dyDescent="0.25">
      <c r="B52" s="2"/>
    </row>
  </sheetData>
  <sortState xmlns:xlrd2="http://schemas.microsoft.com/office/spreadsheetml/2017/richdata2" ref="A14:D37">
    <sortCondition ref="B14:B37"/>
  </sortState>
  <mergeCells count="2">
    <mergeCell ref="A2:B2"/>
    <mergeCell ref="A1:D1"/>
  </mergeCells>
  <phoneticPr fontId="0" type="noConversion"/>
  <printOptions horizontalCentered="1" verticalCentered="1"/>
  <pageMargins left="0.5" right="0.5" top="0.5" bottom="0.5" header="0.5" footer="0.5"/>
  <pageSetup paperSize="9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E94C05-29F8-4C47-8504-1AE566DC2442}">
          <x14:formula1>
            <xm:f>vare!$A$2:$A$53</xm:f>
          </x14:formula1>
          <xm:sqref>B15:B37</xm:sqref>
        </x14:dataValidation>
        <x14:dataValidation type="list" allowBlank="1" showInputMessage="1" showErrorMessage="1" xr:uid="{040725E2-22BD-4CC8-89F1-EB07E34652E7}">
          <x14:formula1>
            <xm:f>vare!$A$2:$A$53</xm:f>
          </x14:formula1>
          <xm:sqref>B14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FC86-4A5F-4712-B181-F3409A343527}">
  <sheetPr published="0"/>
  <dimension ref="A1:F43"/>
  <sheetViews>
    <sheetView workbookViewId="0">
      <pane ySplit="1" topLeftCell="A24" activePane="bottomLeft" state="frozen"/>
      <selection pane="bottomLeft" activeCell="B28" sqref="B28"/>
    </sheetView>
  </sheetViews>
  <sheetFormatPr defaultRowHeight="13.2" x14ac:dyDescent="0.25"/>
  <cols>
    <col min="1" max="1" width="31.77734375" style="11" customWidth="1"/>
    <col min="2" max="2" width="9.5546875" style="25" bestFit="1" customWidth="1"/>
  </cols>
  <sheetData>
    <row r="1" spans="1:6" x14ac:dyDescent="0.25">
      <c r="A1" s="30" t="s">
        <v>33</v>
      </c>
      <c r="B1" s="31" t="s">
        <v>34</v>
      </c>
      <c r="C1" s="30" t="s">
        <v>35</v>
      </c>
      <c r="D1" s="30" t="s">
        <v>36</v>
      </c>
      <c r="E1" s="27"/>
      <c r="F1" s="27"/>
    </row>
    <row r="2" spans="1:6" ht="20.399999999999999" customHeight="1" x14ac:dyDescent="0.25">
      <c r="A2" s="18" t="s">
        <v>13</v>
      </c>
      <c r="B2" s="20">
        <v>399</v>
      </c>
      <c r="C2">
        <v>399</v>
      </c>
      <c r="D2" s="32">
        <v>272</v>
      </c>
    </row>
    <row r="3" spans="1:6" ht="20.399999999999999" customHeight="1" x14ac:dyDescent="0.25">
      <c r="A3" s="18" t="s">
        <v>14</v>
      </c>
      <c r="B3" s="20">
        <v>429</v>
      </c>
      <c r="C3">
        <v>429</v>
      </c>
      <c r="D3" s="32">
        <v>291</v>
      </c>
    </row>
    <row r="4" spans="1:6" ht="20.399999999999999" customHeight="1" x14ac:dyDescent="0.25">
      <c r="A4" s="18" t="s">
        <v>15</v>
      </c>
      <c r="B4" s="23">
        <v>58</v>
      </c>
      <c r="C4" s="32">
        <v>39</v>
      </c>
      <c r="D4">
        <v>58</v>
      </c>
    </row>
    <row r="5" spans="1:6" ht="20.399999999999999" customHeight="1" x14ac:dyDescent="0.25">
      <c r="A5" s="18" t="s">
        <v>16</v>
      </c>
      <c r="B5" s="23">
        <v>49</v>
      </c>
    </row>
    <row r="6" spans="1:6" ht="20.399999999999999" customHeight="1" x14ac:dyDescent="0.25">
      <c r="A6" s="18" t="s">
        <v>17</v>
      </c>
      <c r="B6" s="20">
        <v>499</v>
      </c>
    </row>
    <row r="7" spans="1:6" ht="20.399999999999999" customHeight="1" x14ac:dyDescent="0.25">
      <c r="A7" s="18" t="s">
        <v>18</v>
      </c>
      <c r="B7" s="20">
        <v>359</v>
      </c>
    </row>
    <row r="8" spans="1:6" ht="20.399999999999999" customHeight="1" x14ac:dyDescent="0.25">
      <c r="A8" s="18" t="s">
        <v>19</v>
      </c>
      <c r="B8" s="20">
        <v>59</v>
      </c>
      <c r="C8" s="32">
        <v>59</v>
      </c>
    </row>
    <row r="9" spans="1:6" ht="20.399999999999999" customHeight="1" x14ac:dyDescent="0.25">
      <c r="A9" s="18" t="s">
        <v>20</v>
      </c>
      <c r="B9" s="20">
        <v>49</v>
      </c>
    </row>
    <row r="10" spans="1:6" ht="20.399999999999999" customHeight="1" x14ac:dyDescent="0.25">
      <c r="A10" s="18" t="s">
        <v>41</v>
      </c>
      <c r="B10" s="20">
        <v>329</v>
      </c>
      <c r="C10">
        <v>329</v>
      </c>
      <c r="D10" s="32">
        <v>251</v>
      </c>
    </row>
    <row r="11" spans="1:6" ht="20.399999999999999" customHeight="1" x14ac:dyDescent="0.25">
      <c r="A11" s="18" t="s">
        <v>42</v>
      </c>
      <c r="B11" s="20">
        <v>329</v>
      </c>
      <c r="C11">
        <v>329</v>
      </c>
      <c r="D11" s="32">
        <v>259</v>
      </c>
    </row>
    <row r="12" spans="1:6" ht="20.399999999999999" customHeight="1" x14ac:dyDescent="0.25">
      <c r="A12" s="18" t="s">
        <v>21</v>
      </c>
      <c r="B12" s="20">
        <v>189</v>
      </c>
      <c r="C12">
        <v>189</v>
      </c>
    </row>
    <row r="13" spans="1:6" ht="20.399999999999999" customHeight="1" x14ac:dyDescent="0.25">
      <c r="A13" s="18" t="s">
        <v>22</v>
      </c>
      <c r="B13" s="20">
        <v>99</v>
      </c>
    </row>
    <row r="14" spans="1:6" ht="20.399999999999999" customHeight="1" x14ac:dyDescent="0.25">
      <c r="A14" s="18" t="s">
        <v>23</v>
      </c>
      <c r="B14" s="20">
        <v>549</v>
      </c>
    </row>
    <row r="15" spans="1:6" ht="20.399999999999999" customHeight="1" x14ac:dyDescent="0.25">
      <c r="A15" s="18" t="s">
        <v>24</v>
      </c>
      <c r="B15" s="20">
        <v>199</v>
      </c>
    </row>
    <row r="16" spans="1:6" ht="20.399999999999999" customHeight="1" x14ac:dyDescent="0.25">
      <c r="A16" s="18" t="s">
        <v>25</v>
      </c>
      <c r="B16" s="20">
        <v>89</v>
      </c>
    </row>
    <row r="17" spans="1:4" ht="20.399999999999999" customHeight="1" x14ac:dyDescent="0.25">
      <c r="A17" s="18" t="s">
        <v>26</v>
      </c>
      <c r="B17" s="20">
        <v>59</v>
      </c>
    </row>
    <row r="18" spans="1:4" ht="20.399999999999999" customHeight="1" x14ac:dyDescent="0.25">
      <c r="A18" s="18" t="s">
        <v>27</v>
      </c>
      <c r="B18" s="20">
        <v>449</v>
      </c>
      <c r="C18">
        <v>449</v>
      </c>
      <c r="D18" s="32">
        <v>329</v>
      </c>
    </row>
    <row r="19" spans="1:4" ht="20.399999999999999" customHeight="1" x14ac:dyDescent="0.25">
      <c r="A19" s="18" t="s">
        <v>43</v>
      </c>
      <c r="B19" s="24">
        <v>899</v>
      </c>
      <c r="C19">
        <v>899</v>
      </c>
      <c r="D19" s="32">
        <v>641</v>
      </c>
    </row>
    <row r="20" spans="1:4" ht="20.399999999999999" customHeight="1" x14ac:dyDescent="0.25">
      <c r="A20" s="18" t="s">
        <v>32</v>
      </c>
      <c r="B20" s="20">
        <v>1199</v>
      </c>
    </row>
    <row r="21" spans="1:4" ht="20.399999999999999" customHeight="1" x14ac:dyDescent="0.25">
      <c r="A21" s="18" t="s">
        <v>28</v>
      </c>
      <c r="B21" s="20">
        <v>249</v>
      </c>
      <c r="C21">
        <v>249</v>
      </c>
      <c r="D21" s="32">
        <v>224</v>
      </c>
    </row>
    <row r="22" spans="1:4" ht="20.399999999999999" customHeight="1" x14ac:dyDescent="0.25">
      <c r="A22" s="18" t="s">
        <v>44</v>
      </c>
      <c r="B22" s="20">
        <v>39</v>
      </c>
      <c r="C22">
        <v>39</v>
      </c>
      <c r="D22" s="32">
        <v>37</v>
      </c>
    </row>
    <row r="23" spans="1:4" ht="20.399999999999999" customHeight="1" x14ac:dyDescent="0.25">
      <c r="A23" s="18" t="s">
        <v>29</v>
      </c>
      <c r="B23" s="20">
        <v>19</v>
      </c>
    </row>
    <row r="24" spans="1:4" ht="20.399999999999999" customHeight="1" x14ac:dyDescent="0.25">
      <c r="A24" s="18" t="s">
        <v>30</v>
      </c>
      <c r="B24" s="24">
        <v>19</v>
      </c>
    </row>
    <row r="25" spans="1:4" ht="20.399999999999999" customHeight="1" x14ac:dyDescent="0.25">
      <c r="A25" s="18" t="s">
        <v>37</v>
      </c>
      <c r="B25" s="24">
        <v>175</v>
      </c>
    </row>
    <row r="26" spans="1:4" ht="20.399999999999999" customHeight="1" x14ac:dyDescent="0.25">
      <c r="A26" s="18" t="s">
        <v>38</v>
      </c>
      <c r="B26" s="24">
        <v>1200</v>
      </c>
    </row>
    <row r="27" spans="1:4" ht="20.399999999999999" customHeight="1" x14ac:dyDescent="0.25">
      <c r="A27" s="28" t="s">
        <v>39</v>
      </c>
      <c r="B27" s="24">
        <v>250</v>
      </c>
    </row>
    <row r="28" spans="1:4" ht="20.399999999999999" customHeight="1" x14ac:dyDescent="0.25">
      <c r="A28" s="28"/>
      <c r="B28" s="24"/>
    </row>
    <row r="29" spans="1:4" ht="20.399999999999999" customHeight="1" x14ac:dyDescent="0.25">
      <c r="A29" s="28"/>
      <c r="B29" s="24"/>
    </row>
    <row r="30" spans="1:4" ht="20.399999999999999" customHeight="1" x14ac:dyDescent="0.25">
      <c r="A30" s="28"/>
      <c r="B30" s="24"/>
    </row>
    <row r="31" spans="1:4" ht="20.399999999999999" customHeight="1" x14ac:dyDescent="0.25">
      <c r="A31" s="28"/>
      <c r="B31" s="24"/>
    </row>
    <row r="32" spans="1:4" ht="20.399999999999999" customHeight="1" x14ac:dyDescent="0.25">
      <c r="A32" s="28"/>
      <c r="B32" s="24"/>
    </row>
    <row r="33" spans="1:2" ht="20.399999999999999" customHeight="1" x14ac:dyDescent="0.25">
      <c r="A33" s="28"/>
      <c r="B33" s="24"/>
    </row>
    <row r="34" spans="1:2" ht="20.399999999999999" customHeight="1" x14ac:dyDescent="0.25">
      <c r="A34" s="28"/>
      <c r="B34" s="24"/>
    </row>
    <row r="35" spans="1:2" ht="20.399999999999999" customHeight="1" x14ac:dyDescent="0.25">
      <c r="A35" s="28"/>
      <c r="B35" s="24"/>
    </row>
    <row r="36" spans="1:2" ht="20.399999999999999" customHeight="1" x14ac:dyDescent="0.25">
      <c r="A36" s="28"/>
      <c r="B36" s="24"/>
    </row>
    <row r="37" spans="1:2" ht="20.399999999999999" customHeight="1" x14ac:dyDescent="0.25">
      <c r="A37" s="28"/>
      <c r="B37" s="24"/>
    </row>
    <row r="38" spans="1:2" ht="20.399999999999999" customHeight="1" x14ac:dyDescent="0.25">
      <c r="A38" s="28"/>
      <c r="B38" s="24"/>
    </row>
    <row r="39" spans="1:2" ht="20.399999999999999" customHeight="1" x14ac:dyDescent="0.25">
      <c r="A39" s="28"/>
      <c r="B39" s="24"/>
    </row>
    <row r="40" spans="1:2" ht="20.399999999999999" customHeight="1" x14ac:dyDescent="0.25">
      <c r="A40" s="28"/>
      <c r="B40" s="24"/>
    </row>
    <row r="41" spans="1:2" ht="20.399999999999999" customHeight="1" x14ac:dyDescent="0.25">
      <c r="A41" s="28"/>
      <c r="B41" s="24"/>
    </row>
    <row r="42" spans="1:2" ht="20.399999999999999" customHeight="1" x14ac:dyDescent="0.25">
      <c r="A42" s="28"/>
      <c r="B42" s="24"/>
    </row>
    <row r="43" spans="1:2" ht="20.399999999999999" customHeight="1" x14ac:dyDescent="0.25"/>
  </sheetData>
  <dataValidations count="1">
    <dataValidation type="list" allowBlank="1" showInputMessage="1" showErrorMessage="1" sqref="C16" xr:uid="{BAB3D016-EDAD-4417-BD62-061615CC0E80}">
      <formula1>$A$2:$A$5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Faktura</vt:lpstr>
      <vt:lpstr>vare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Specialpro</dc:creator>
  <cp:lastModifiedBy>Bruger</cp:lastModifiedBy>
  <cp:lastPrinted>2023-09-14T19:19:31Z</cp:lastPrinted>
  <dcterms:created xsi:type="dcterms:W3CDTF">2000-07-27T22:17:06Z</dcterms:created>
  <dcterms:modified xsi:type="dcterms:W3CDTF">2023-09-16T15:44:19Z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TC060827491030</vt:lpwstr>
  </property>
</Properties>
</file>